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9"/>
  </bookViews>
  <sheets>
    <sheet name="FE E I-II" sheetId="1" r:id="rId1"/>
    <sheet name="NE E I-II" sheetId="2" r:id="rId2"/>
    <sheet name="FE M I" sheetId="3" r:id="rId3"/>
    <sheet name="FE M II-III" sheetId="4" r:id="rId4"/>
    <sheet name="NE M I-II" sheetId="5" r:id="rId5"/>
    <sheet name="FP E" sheetId="6" r:id="rId6"/>
    <sheet name="FP M" sheetId="7" r:id="rId7"/>
    <sheet name="NP M" sheetId="8" r:id="rId8"/>
    <sheet name="VP E" sheetId="9" r:id="rId9"/>
    <sheet name="VP M" sheetId="10" r:id="rId10"/>
    <sheet name="Mérkőzések" sheetId="11" r:id="rId11"/>
  </sheets>
  <definedNames>
    <definedName name="_xlnm.Print_Area" localSheetId="0">'FE E I-II'!$A:$K</definedName>
    <definedName name="_xlnm.Print_Area" localSheetId="6">'FP M'!$A:$AV</definedName>
    <definedName name="_xlnm.Print_Area" localSheetId="9">'VP M'!$A:$AV</definedName>
  </definedNames>
  <calcPr fullCalcOnLoad="1"/>
</workbook>
</file>

<file path=xl/sharedStrings.xml><?xml version="1.0" encoding="utf-8"?>
<sst xmlns="http://schemas.openxmlformats.org/spreadsheetml/2006/main" count="1355" uniqueCount="261">
  <si>
    <t>A</t>
  </si>
  <si>
    <t>B</t>
  </si>
  <si>
    <t>C</t>
  </si>
  <si>
    <t>D</t>
  </si>
  <si>
    <t>Pont</t>
  </si>
  <si>
    <t>M.a.</t>
  </si>
  <si>
    <t>J.a.</t>
  </si>
  <si>
    <t>P.a.</t>
  </si>
  <si>
    <t>Hely</t>
  </si>
  <si>
    <t>Név</t>
  </si>
  <si>
    <t>H</t>
  </si>
  <si>
    <t>Kovács László</t>
  </si>
  <si>
    <t>Hatvani Csaba</t>
  </si>
  <si>
    <t>Universitas</t>
  </si>
  <si>
    <t>Multialarm</t>
  </si>
  <si>
    <t>Tombor Attila</t>
  </si>
  <si>
    <t>Szatzker János</t>
  </si>
  <si>
    <t>Biszak Sándor</t>
  </si>
  <si>
    <t>Jakab János</t>
  </si>
  <si>
    <t>Hajdu Tamás</t>
  </si>
  <si>
    <t>Ssz.</t>
  </si>
  <si>
    <t>Rang.</t>
  </si>
  <si>
    <t>1. forduló</t>
  </si>
  <si>
    <t>2. forduló</t>
  </si>
  <si>
    <t>3. forduló</t>
  </si>
  <si>
    <t>4. forduló</t>
  </si>
  <si>
    <t>5. forduló</t>
  </si>
  <si>
    <t>6. forduló</t>
  </si>
  <si>
    <t>Megjegyzés</t>
  </si>
  <si>
    <t>Ponta.</t>
  </si>
  <si>
    <t>K</t>
  </si>
  <si>
    <t>GY</t>
  </si>
  <si>
    <t>V</t>
  </si>
  <si>
    <t>1.</t>
  </si>
  <si>
    <t>:</t>
  </si>
  <si>
    <t>2.</t>
  </si>
  <si>
    <t>Szabó László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</si>
  <si>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</si>
  <si>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</si>
  <si>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</si>
  <si>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</si>
  <si>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</si>
  <si>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</si>
  <si>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</si>
  <si>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</si>
  <si>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</si>
  <si>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</si>
  <si>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</si>
  <si>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</si>
  <si>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Klub</t>
  </si>
  <si>
    <t>15.</t>
  </si>
  <si>
    <t>Pozsik László</t>
  </si>
  <si>
    <t>Bajcsy Egon</t>
  </si>
  <si>
    <t>Oberländer Sándor</t>
  </si>
  <si>
    <t>Ronkay Gábor</t>
  </si>
  <si>
    <t>BTBK</t>
  </si>
  <si>
    <t>Bujdosó Zoltán</t>
  </si>
  <si>
    <t>Kőrisfa SE</t>
  </si>
  <si>
    <t>Benke József</t>
  </si>
  <si>
    <t>Adorján Csaba dr.</t>
  </si>
  <si>
    <t>Révész Gábor</t>
  </si>
  <si>
    <t>Kiss Zoltán</t>
  </si>
  <si>
    <t>István Zoltán</t>
  </si>
  <si>
    <t>Diabolo SE</t>
  </si>
  <si>
    <t>Bodajk</t>
  </si>
  <si>
    <t>Formás SE</t>
  </si>
  <si>
    <t>Váradi Imre</t>
  </si>
  <si>
    <t>Kotán Géza</t>
  </si>
  <si>
    <t>Klébi</t>
  </si>
  <si>
    <t>Pintér László</t>
  </si>
  <si>
    <t>Hoffmann Rudolf</t>
  </si>
  <si>
    <t>Almádi István</t>
  </si>
  <si>
    <t>Koós Antal</t>
  </si>
  <si>
    <t>Molnár Ferenc</t>
  </si>
  <si>
    <t>Szász Éva</t>
  </si>
  <si>
    <t>Varga Gabriella</t>
  </si>
  <si>
    <t>DDSE</t>
  </si>
  <si>
    <t>Bajcsy Erzsébet</t>
  </si>
  <si>
    <t>Karkóné Lukácsy Marianna</t>
  </si>
  <si>
    <t>Seregélyes</t>
  </si>
  <si>
    <t>Csáki Béla</t>
  </si>
  <si>
    <t>Ecser János</t>
  </si>
  <si>
    <t>Törökvész</t>
  </si>
  <si>
    <t>Kovács László -</t>
  </si>
  <si>
    <t>Zsolt László</t>
  </si>
  <si>
    <t>Hatvani Csaba -</t>
  </si>
  <si>
    <t>Jakab János -</t>
  </si>
  <si>
    <t>Mészáros Attila</t>
  </si>
  <si>
    <t>Czirbus Zoltán-Gugolya Zoltán</t>
  </si>
  <si>
    <t>VSSE</t>
  </si>
  <si>
    <t>Váradi Imre-Nagy Zsolt</t>
  </si>
  <si>
    <t>BEAC</t>
  </si>
  <si>
    <t>ALBA TOLL</t>
  </si>
  <si>
    <t>Zagyvarékas</t>
  </si>
  <si>
    <t>DÖNTŐ :</t>
  </si>
  <si>
    <t>I. korcsoport, Műanyaglabdás férfi egyes, egy játszma 21 p.+hosszabbítás</t>
  </si>
  <si>
    <t>II-III korcsoport, Műanyaglabdás férfi egyes, egy játszma 21 p.+hosszabbítás</t>
  </si>
  <si>
    <t>Veszprém</t>
  </si>
  <si>
    <t>e.k.</t>
  </si>
  <si>
    <t>I. és II. korcsoport külön értékelve !!</t>
  </si>
  <si>
    <t>Botta Melinda</t>
  </si>
  <si>
    <t>I-II korcsoport, Műanyaglabdás női egyes, egy játszma 21 p.+hosszabbítás</t>
  </si>
  <si>
    <t>Universitas-Zagyvarékas</t>
  </si>
  <si>
    <t>Kotán Géza-Hajdu Tamás</t>
  </si>
  <si>
    <t>Klébi-Univ.</t>
  </si>
  <si>
    <t>76+66</t>
  </si>
  <si>
    <t>102+102</t>
  </si>
  <si>
    <t>István Zoltán-Pintér László</t>
  </si>
  <si>
    <t>Hoffmann Rudolf-Szabó László</t>
  </si>
  <si>
    <t>Bajcsy Egon-Almádi István</t>
  </si>
  <si>
    <t>Csáki Béla-Ecser János</t>
  </si>
  <si>
    <t>Ronkay Gábor-Koós Antal</t>
  </si>
  <si>
    <t>Kosiba Géza-Kiss Zoltán</t>
  </si>
  <si>
    <t>Bujdosó Zoltán-Benke József</t>
  </si>
  <si>
    <t>Molnár Ferenc-Pálinkás János</t>
  </si>
  <si>
    <t>Englert István-Martinek János</t>
  </si>
  <si>
    <t>VSSK-e.k.</t>
  </si>
  <si>
    <t>63+ -</t>
  </si>
  <si>
    <t>Műanyag labdás férfi páros, Egy játszma 21 p.+hosszabbítás</t>
  </si>
  <si>
    <t>Karkóné Lukácsy Marianna -</t>
  </si>
  <si>
    <t>Seregélyes-BTBK</t>
  </si>
  <si>
    <t>Szigeti Annamária -</t>
  </si>
  <si>
    <t>Szigeti Istvánné</t>
  </si>
  <si>
    <t>Szénási Emese -</t>
  </si>
  <si>
    <t>Balla Éva -</t>
  </si>
  <si>
    <t>Balla Orsolya</t>
  </si>
  <si>
    <t>I-II. korcsoport  Eredeti labdás férfi egyes, Egy játszma, 21 p.+hosszabbítás</t>
  </si>
  <si>
    <t>I-II. korcsoport   Eredeti labdás női egyes  Két nyert játszma, 21 p.+hosszabbítás</t>
  </si>
  <si>
    <t>Eredeti labdás férfi páros, Egy játszma 21 p.+hosszabbítás</t>
  </si>
  <si>
    <t>Eredeti labdás vegyes páros, két nyert játszma 21 p.+hosszabbítás</t>
  </si>
  <si>
    <t>Gugolya Zoltán-Gugolya Zoltánné</t>
  </si>
  <si>
    <t>65+--</t>
  </si>
  <si>
    <t>Váradi Imre-Szigeti Istvánné</t>
  </si>
  <si>
    <t>Nagy Zsolt-Szigeti Annamária</t>
  </si>
  <si>
    <t>Hoffmann Rudolf-Botta Melinda</t>
  </si>
  <si>
    <t>Bajcsy Egon-Bajcsy Erzsébet</t>
  </si>
  <si>
    <t>Almádi István-Lukácsy Marianna</t>
  </si>
  <si>
    <t>Bod.-Ser.</t>
  </si>
  <si>
    <t>Bujdosó Zoltán-Szénási Emese</t>
  </si>
  <si>
    <t>Kőr.-KTBK</t>
  </si>
  <si>
    <t>Kosiba Géza-Balla Éva</t>
  </si>
  <si>
    <t>Ronkay Gábor-Balla Orsolya</t>
  </si>
  <si>
    <t>Benke József-Budai Krisztina</t>
  </si>
  <si>
    <t>FE E I-II</t>
  </si>
  <si>
    <t>NE I-II</t>
  </si>
  <si>
    <t>Egy játszma</t>
  </si>
  <si>
    <t>Két nyert</t>
  </si>
  <si>
    <t>FE M I.</t>
  </si>
  <si>
    <t>FE M II-III</t>
  </si>
  <si>
    <t>NE M I-II</t>
  </si>
  <si>
    <t>Össz.:</t>
  </si>
  <si>
    <t>FP E</t>
  </si>
  <si>
    <t>FP M</t>
  </si>
  <si>
    <t>NP M</t>
  </si>
  <si>
    <t>VP E</t>
  </si>
  <si>
    <t>VP M</t>
  </si>
  <si>
    <t>Pataki Zoltán</t>
  </si>
  <si>
    <t>21/14</t>
  </si>
  <si>
    <t>14/21</t>
  </si>
  <si>
    <t>21/15</t>
  </si>
  <si>
    <t>21/13</t>
  </si>
  <si>
    <t>15/21</t>
  </si>
  <si>
    <t>21/18</t>
  </si>
  <si>
    <t>13/21</t>
  </si>
  <si>
    <t>18/21</t>
  </si>
  <si>
    <t>21/6</t>
  </si>
  <si>
    <t>6/21</t>
  </si>
  <si>
    <t>21/5</t>
  </si>
  <si>
    <t>21/10</t>
  </si>
  <si>
    <t>5/21</t>
  </si>
  <si>
    <t>10/21</t>
  </si>
  <si>
    <t>I.kcs.I. helyért :Kovács László - Hatvani Csaba   14/21, 18/21</t>
  </si>
  <si>
    <t>II.kcs.II.helyért : Biszak Sándor - Jakab János  21/23</t>
  </si>
  <si>
    <t>I. korcsoport</t>
  </si>
  <si>
    <t>II. korcsoport</t>
  </si>
  <si>
    <t>1. Hatvani Csaba   Universitas SE</t>
  </si>
  <si>
    <t>1. Tombor Attila   Zagyvarékas</t>
  </si>
  <si>
    <t>2. Kovács László   Multialarm SE</t>
  </si>
  <si>
    <t>2. Jakab János    Dunaújvárosi DSE</t>
  </si>
  <si>
    <t>3. Pataki Zoltán     e.k.</t>
  </si>
  <si>
    <t>3. Biszak Sándor  BEAC</t>
  </si>
  <si>
    <t>3. Hajdu Tamás   Universitas SE</t>
  </si>
  <si>
    <t>21/12</t>
  </si>
  <si>
    <t>26/24</t>
  </si>
  <si>
    <t>12/21</t>
  </si>
  <si>
    <t>24/26</t>
  </si>
  <si>
    <t>I</t>
  </si>
  <si>
    <t>II</t>
  </si>
  <si>
    <t>2. Varga Gabriella    Dunaújvárosi DSE</t>
  </si>
  <si>
    <t>1. Szász Éva           BEAC</t>
  </si>
  <si>
    <t>III</t>
  </si>
  <si>
    <t xml:space="preserve">    Oberländer Sándor   Formás SE</t>
  </si>
  <si>
    <t>1. István Zoltán           Diabolo SE</t>
  </si>
  <si>
    <t>2. Kiss Zoltán             BTBK</t>
  </si>
  <si>
    <t>3. Révész Gábor         BTBK</t>
  </si>
  <si>
    <t>Pálinkás János</t>
  </si>
  <si>
    <t>Oros József</t>
  </si>
  <si>
    <t>Fülöp Miklós</t>
  </si>
  <si>
    <t>DSK</t>
  </si>
  <si>
    <t>III. korcsoport</t>
  </si>
  <si>
    <t xml:space="preserve">1. Kotán Géza   </t>
  </si>
  <si>
    <t>Klébi DSE</t>
  </si>
  <si>
    <t>2. Pintér László</t>
  </si>
  <si>
    <t xml:space="preserve">3. Szabó László </t>
  </si>
  <si>
    <t xml:space="preserve">    Almádi István</t>
  </si>
  <si>
    <t>1. Ecser János</t>
  </si>
  <si>
    <t>2. Csáki Béla</t>
  </si>
  <si>
    <t>3. Fülöp Miklós</t>
  </si>
  <si>
    <t xml:space="preserve">    Oros József</t>
  </si>
  <si>
    <t>Törökvész SE</t>
  </si>
  <si>
    <t>Varrga Gabriella</t>
  </si>
  <si>
    <t>16/21</t>
  </si>
  <si>
    <t>21/16</t>
  </si>
  <si>
    <t>21/17</t>
  </si>
  <si>
    <t>17/21</t>
  </si>
  <si>
    <t>1. Varrga Gabriella</t>
  </si>
  <si>
    <t>2. Karkóné Lukácsy Marianna</t>
  </si>
  <si>
    <t>3. Botta Melinda</t>
  </si>
  <si>
    <t xml:space="preserve">   Bajcsy Erzsébet</t>
  </si>
  <si>
    <t>25/27</t>
  </si>
  <si>
    <t>27/25</t>
  </si>
  <si>
    <t>1. Hatvani Csaba - Tombor Attila</t>
  </si>
  <si>
    <t>2. Kovács László - Zsolt László</t>
  </si>
  <si>
    <t>3. Jakab János - Mészáros Attila</t>
  </si>
  <si>
    <t>Multialarm SE</t>
  </si>
  <si>
    <t>Dunaújvárosi DSE</t>
  </si>
  <si>
    <t>Révész Gábor-Szatzker János</t>
  </si>
  <si>
    <t>BTBK-ALBA</t>
  </si>
  <si>
    <t>1. Kosiba Géza-Kiss Zoltán</t>
  </si>
  <si>
    <t>2. Czirbus Zoltán-Gugolya Zoltán</t>
  </si>
  <si>
    <t>3. Kotán Géza-Hajdu Tamás</t>
  </si>
  <si>
    <t xml:space="preserve">    Révész Gábor-Szatzker János</t>
  </si>
  <si>
    <t>Klébi-Univerrsitas</t>
  </si>
  <si>
    <t>BTBK-ALBA TOLL</t>
  </si>
  <si>
    <t>Műanyaglabdás női páros, két nyert játszma 21 p.+hosszabbítás</t>
  </si>
  <si>
    <t>21/23</t>
  </si>
  <si>
    <t>8/21</t>
  </si>
  <si>
    <t>23/21</t>
  </si>
  <si>
    <t>7/21</t>
  </si>
  <si>
    <t>4/21</t>
  </si>
  <si>
    <t>9/21</t>
  </si>
  <si>
    <t>21/8</t>
  </si>
  <si>
    <t>21/7</t>
  </si>
  <si>
    <t>19/21</t>
  </si>
  <si>
    <t>21/4</t>
  </si>
  <si>
    <t>21/9</t>
  </si>
  <si>
    <t>21/19</t>
  </si>
  <si>
    <t>KTBK-BEAC</t>
  </si>
  <si>
    <t>1. Balla Éva - Balla Orsolya</t>
  </si>
  <si>
    <t>2. Szénási Emese - Szász Éva</t>
  </si>
  <si>
    <t>3. Karkóné Lukácsy Marianna - Botta Melinda</t>
  </si>
  <si>
    <t xml:space="preserve">    Szigeti Annamária - Szigeti Istvánné</t>
  </si>
  <si>
    <t>1. Hatvani Csaba - Szász Éva</t>
  </si>
  <si>
    <t>Universitas-BEAC</t>
  </si>
  <si>
    <t>2. Jakab János - Varga Gabriella</t>
  </si>
  <si>
    <t>1. Gugolya Zoltán-Gugolya Zoltánné</t>
  </si>
  <si>
    <t>2. Bujdosó Zoltán-Szénási Emese</t>
  </si>
  <si>
    <t>3. Ronkay Gábor-Balla Orsolya</t>
  </si>
  <si>
    <t xml:space="preserve">    Kosiba Géza-Balla Éva</t>
  </si>
  <si>
    <t>Kőrisfa SE-KTBK</t>
  </si>
  <si>
    <t>sfa.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</si>
</sst>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E"/>
      <family val="0"/>
    </font>
    <font>
      <b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0" fillId="33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0" fillId="33" borderId="32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34" borderId="12" xfId="0" applyNumberForma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34" borderId="12" xfId="0" applyNumberForma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35" borderId="25" xfId="0" applyFont="1" applyFill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35" borderId="20" xfId="0" applyFont="1" applyFill="1" applyBorder="1" applyAlignment="1">
      <alignment/>
    </xf>
    <xf numFmtId="0" fontId="3" fillId="0" borderId="3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zoomScalePageLayoutView="0" workbookViewId="0" topLeftCell="A24">
      <selection activeCell="F45" sqref="F45"/>
    </sheetView>
  </sheetViews>
  <sheetFormatPr defaultColWidth="9.00390625" defaultRowHeight="12.75"/>
  <cols>
    <col min="2" max="2" width="27.625" style="0" customWidth="1"/>
    <col min="3" max="3" width="8.75390625" style="0" customWidth="1"/>
    <col min="4" max="4" width="8.125" style="0" customWidth="1"/>
    <col min="5" max="5" width="8.375" style="0" customWidth="1"/>
    <col min="6" max="6" width="8.875" style="0" customWidth="1"/>
  </cols>
  <sheetData>
    <row r="2" ht="12.75">
      <c r="B2" s="39" t="s">
        <v>126</v>
      </c>
    </row>
    <row r="3" ht="13.5" customHeight="1"/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0.25">
      <c r="A5" s="2"/>
      <c r="B5" s="7" t="s">
        <v>9</v>
      </c>
      <c r="C5" s="5" t="s">
        <v>0</v>
      </c>
      <c r="D5" s="5" t="s">
        <v>1</v>
      </c>
      <c r="E5" s="5" t="s">
        <v>2</v>
      </c>
      <c r="F5" s="5" t="s">
        <v>3</v>
      </c>
      <c r="G5" s="4" t="s">
        <v>4</v>
      </c>
      <c r="H5" s="4" t="s">
        <v>5</v>
      </c>
      <c r="I5" s="4" t="s">
        <v>6</v>
      </c>
      <c r="J5" s="6" t="s">
        <v>7</v>
      </c>
      <c r="K5" s="7" t="s">
        <v>8</v>
      </c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70" t="s">
        <v>0</v>
      </c>
      <c r="B7" s="1"/>
      <c r="C7" s="49"/>
      <c r="D7" s="50"/>
      <c r="E7" s="50"/>
      <c r="F7" s="50"/>
      <c r="G7" s="47"/>
      <c r="H7" s="47"/>
      <c r="I7" s="47"/>
      <c r="J7" s="47"/>
      <c r="K7" s="1"/>
    </row>
    <row r="8" spans="1:11" ht="12.75">
      <c r="A8" s="71"/>
      <c r="B8" s="2" t="s">
        <v>11</v>
      </c>
      <c r="C8" s="51"/>
      <c r="D8" s="52" t="s">
        <v>157</v>
      </c>
      <c r="E8" s="52" t="s">
        <v>157</v>
      </c>
      <c r="F8" s="52" t="s">
        <v>165</v>
      </c>
      <c r="G8" s="4">
        <v>6</v>
      </c>
      <c r="H8" s="4"/>
      <c r="I8" s="4"/>
      <c r="J8" s="4"/>
      <c r="K8" s="2"/>
    </row>
    <row r="9" spans="1:11" ht="12.75">
      <c r="A9" s="72"/>
      <c r="B9" s="38" t="s">
        <v>14</v>
      </c>
      <c r="C9" s="53"/>
      <c r="D9" s="54"/>
      <c r="E9" s="54"/>
      <c r="F9" s="54"/>
      <c r="G9" s="48"/>
      <c r="H9" s="48"/>
      <c r="I9" s="48"/>
      <c r="J9" s="48"/>
      <c r="K9" s="3"/>
    </row>
    <row r="10" spans="1:11" ht="12.75">
      <c r="A10" s="70" t="s">
        <v>1</v>
      </c>
      <c r="B10" s="1"/>
      <c r="C10" s="50"/>
      <c r="D10" s="49"/>
      <c r="E10" s="50"/>
      <c r="F10" s="50"/>
      <c r="G10" s="47"/>
      <c r="H10" s="47"/>
      <c r="I10" s="47"/>
      <c r="J10" s="47"/>
      <c r="K10" s="1"/>
    </row>
    <row r="11" spans="1:11" ht="12.75">
      <c r="A11" s="71"/>
      <c r="B11" s="2" t="s">
        <v>15</v>
      </c>
      <c r="C11" s="52" t="s">
        <v>158</v>
      </c>
      <c r="D11" s="51"/>
      <c r="E11" s="52" t="s">
        <v>159</v>
      </c>
      <c r="F11" s="52" t="s">
        <v>160</v>
      </c>
      <c r="G11" s="4">
        <v>4</v>
      </c>
      <c r="H11" s="4"/>
      <c r="I11" s="4"/>
      <c r="J11" s="4"/>
      <c r="K11" s="2"/>
    </row>
    <row r="12" spans="1:11" ht="12.75">
      <c r="A12" s="72"/>
      <c r="B12" s="38" t="s">
        <v>93</v>
      </c>
      <c r="C12" s="54"/>
      <c r="D12" s="53"/>
      <c r="E12" s="54"/>
      <c r="F12" s="54"/>
      <c r="G12" s="48"/>
      <c r="H12" s="48"/>
      <c r="I12" s="48"/>
      <c r="J12" s="48"/>
      <c r="K12" s="3"/>
    </row>
    <row r="13" spans="1:11" ht="12.75">
      <c r="A13" s="70" t="s">
        <v>2</v>
      </c>
      <c r="B13" s="1"/>
      <c r="C13" s="50"/>
      <c r="D13" s="50"/>
      <c r="E13" s="49"/>
      <c r="F13" s="50"/>
      <c r="G13" s="47"/>
      <c r="H13" s="47"/>
      <c r="I13" s="47"/>
      <c r="J13" s="47"/>
      <c r="K13" s="1"/>
    </row>
    <row r="14" spans="1:11" ht="12.75">
      <c r="A14" s="71"/>
      <c r="B14" s="2" t="s">
        <v>17</v>
      </c>
      <c r="C14" s="52" t="s">
        <v>158</v>
      </c>
      <c r="D14" s="52" t="s">
        <v>161</v>
      </c>
      <c r="E14" s="51"/>
      <c r="F14" s="52" t="s">
        <v>162</v>
      </c>
      <c r="G14" s="4">
        <v>2</v>
      </c>
      <c r="H14" s="4"/>
      <c r="I14" s="4"/>
      <c r="J14" s="4"/>
      <c r="K14" s="2"/>
    </row>
    <row r="15" spans="1:11" ht="12.75">
      <c r="A15" s="72"/>
      <c r="B15" s="38" t="s">
        <v>91</v>
      </c>
      <c r="C15" s="54"/>
      <c r="D15" s="54"/>
      <c r="E15" s="53"/>
      <c r="F15" s="54"/>
      <c r="G15" s="48"/>
      <c r="H15" s="48"/>
      <c r="I15" s="48"/>
      <c r="J15" s="48"/>
      <c r="K15" s="3"/>
    </row>
    <row r="16" spans="1:11" ht="12.75">
      <c r="A16" s="70" t="s">
        <v>3</v>
      </c>
      <c r="B16" s="1"/>
      <c r="C16" s="50"/>
      <c r="D16" s="50"/>
      <c r="E16" s="50"/>
      <c r="F16" s="49"/>
      <c r="G16" s="47"/>
      <c r="H16" s="47"/>
      <c r="I16" s="47"/>
      <c r="J16" s="47"/>
      <c r="K16" s="1"/>
    </row>
    <row r="17" spans="1:11" ht="12.75">
      <c r="A17" s="71"/>
      <c r="B17" s="2" t="s">
        <v>19</v>
      </c>
      <c r="C17" s="52" t="s">
        <v>166</v>
      </c>
      <c r="D17" s="52" t="s">
        <v>163</v>
      </c>
      <c r="E17" s="52" t="s">
        <v>164</v>
      </c>
      <c r="F17" s="51"/>
      <c r="G17" s="4">
        <v>0</v>
      </c>
      <c r="H17" s="4"/>
      <c r="I17" s="4"/>
      <c r="J17" s="4"/>
      <c r="K17" s="2"/>
    </row>
    <row r="18" spans="1:11" ht="12.75">
      <c r="A18" s="72"/>
      <c r="B18" s="38" t="s">
        <v>13</v>
      </c>
      <c r="C18" s="55"/>
      <c r="D18" s="55"/>
      <c r="E18" s="55"/>
      <c r="F18" s="56"/>
      <c r="G18" s="48"/>
      <c r="H18" s="48"/>
      <c r="I18" s="48"/>
      <c r="J18" s="48"/>
      <c r="K18" s="3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0.25">
      <c r="A22" s="2"/>
      <c r="B22" s="7" t="s">
        <v>9</v>
      </c>
      <c r="C22" s="5" t="s">
        <v>0</v>
      </c>
      <c r="D22" s="5" t="s">
        <v>1</v>
      </c>
      <c r="E22" s="5" t="s">
        <v>2</v>
      </c>
      <c r="F22" s="5" t="s">
        <v>3</v>
      </c>
      <c r="G22" s="4" t="s">
        <v>4</v>
      </c>
      <c r="H22" s="4" t="s">
        <v>5</v>
      </c>
      <c r="I22" s="4" t="s">
        <v>6</v>
      </c>
      <c r="J22" s="6" t="s">
        <v>7</v>
      </c>
      <c r="K22" s="7" t="s">
        <v>8</v>
      </c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70" t="s">
        <v>0</v>
      </c>
      <c r="B24" s="1"/>
      <c r="C24" s="49"/>
      <c r="D24" s="50"/>
      <c r="E24" s="50"/>
      <c r="F24" s="50"/>
      <c r="G24" s="47"/>
      <c r="H24" s="1"/>
      <c r="I24" s="1"/>
      <c r="J24" s="1"/>
      <c r="K24" s="1"/>
    </row>
    <row r="25" spans="1:11" ht="12.75">
      <c r="A25" s="71"/>
      <c r="B25" s="2" t="s">
        <v>12</v>
      </c>
      <c r="C25" s="51"/>
      <c r="D25" s="52" t="s">
        <v>167</v>
      </c>
      <c r="E25" s="52" t="s">
        <v>168</v>
      </c>
      <c r="F25" s="52"/>
      <c r="G25" s="4">
        <v>4</v>
      </c>
      <c r="H25" s="2"/>
      <c r="I25" s="2"/>
      <c r="J25" s="2"/>
      <c r="K25" s="2"/>
    </row>
    <row r="26" spans="1:11" ht="12.75">
      <c r="A26" s="72"/>
      <c r="B26" s="38" t="s">
        <v>13</v>
      </c>
      <c r="C26" s="53"/>
      <c r="D26" s="54"/>
      <c r="E26" s="54"/>
      <c r="F26" s="54"/>
      <c r="G26" s="48"/>
      <c r="H26" s="3"/>
      <c r="I26" s="3"/>
      <c r="J26" s="3"/>
      <c r="K26" s="3"/>
    </row>
    <row r="27" spans="1:11" ht="12.75">
      <c r="A27" s="70" t="s">
        <v>1</v>
      </c>
      <c r="B27" s="1"/>
      <c r="C27" s="50"/>
      <c r="D27" s="49"/>
      <c r="E27" s="50"/>
      <c r="F27" s="50"/>
      <c r="G27" s="47"/>
      <c r="H27" s="1"/>
      <c r="I27" s="1"/>
      <c r="J27" s="1"/>
      <c r="K27" s="1"/>
    </row>
    <row r="28" spans="1:11" ht="12.75">
      <c r="A28" s="71"/>
      <c r="B28" s="2" t="s">
        <v>18</v>
      </c>
      <c r="C28" s="52" t="s">
        <v>169</v>
      </c>
      <c r="D28" s="51"/>
      <c r="E28" s="52" t="s">
        <v>157</v>
      </c>
      <c r="F28" s="52"/>
      <c r="G28" s="4">
        <v>2</v>
      </c>
      <c r="H28" s="2"/>
      <c r="I28" s="2"/>
      <c r="J28" s="2"/>
      <c r="K28" s="2"/>
    </row>
    <row r="29" spans="1:11" ht="12.75">
      <c r="A29" s="72"/>
      <c r="B29" s="38" t="s">
        <v>76</v>
      </c>
      <c r="C29" s="54"/>
      <c r="D29" s="53"/>
      <c r="E29" s="54"/>
      <c r="F29" s="54"/>
      <c r="G29" s="48"/>
      <c r="H29" s="3"/>
      <c r="I29" s="3"/>
      <c r="J29" s="3"/>
      <c r="K29" s="3"/>
    </row>
    <row r="30" spans="1:11" ht="12.75">
      <c r="A30" s="70" t="s">
        <v>2</v>
      </c>
      <c r="B30" s="1"/>
      <c r="C30" s="50"/>
      <c r="D30" s="50"/>
      <c r="E30" s="49"/>
      <c r="F30" s="50"/>
      <c r="G30" s="47"/>
      <c r="H30" s="1"/>
      <c r="I30" s="1"/>
      <c r="J30" s="1"/>
      <c r="K30" s="1"/>
    </row>
    <row r="31" spans="1:11" ht="12.75">
      <c r="A31" s="71"/>
      <c r="B31" s="2" t="s">
        <v>156</v>
      </c>
      <c r="C31" s="52" t="s">
        <v>170</v>
      </c>
      <c r="D31" s="52" t="s">
        <v>158</v>
      </c>
      <c r="E31" s="51"/>
      <c r="F31" s="52"/>
      <c r="G31" s="4">
        <v>0</v>
      </c>
      <c r="H31" s="2"/>
      <c r="I31" s="2"/>
      <c r="J31" s="2"/>
      <c r="K31" s="2"/>
    </row>
    <row r="32" spans="1:11" ht="12.75">
      <c r="A32" s="72"/>
      <c r="B32" s="38" t="s">
        <v>98</v>
      </c>
      <c r="C32" s="54"/>
      <c r="D32" s="54"/>
      <c r="E32" s="53"/>
      <c r="F32" s="54"/>
      <c r="G32" s="48"/>
      <c r="H32" s="3"/>
      <c r="I32" s="3"/>
      <c r="J32" s="3"/>
      <c r="K32" s="3"/>
    </row>
    <row r="33" spans="1:11" ht="12.75">
      <c r="A33" s="70" t="s">
        <v>3</v>
      </c>
      <c r="C33" s="50"/>
      <c r="D33" s="50"/>
      <c r="E33" s="50"/>
      <c r="F33" s="49"/>
      <c r="G33" s="47"/>
      <c r="H33" s="1"/>
      <c r="I33" s="1"/>
      <c r="J33" s="1"/>
      <c r="K33" s="1"/>
    </row>
    <row r="34" spans="1:11" ht="12.75">
      <c r="A34" s="71"/>
      <c r="C34" s="52"/>
      <c r="D34" s="52"/>
      <c r="E34" s="52"/>
      <c r="F34" s="51"/>
      <c r="G34" s="4"/>
      <c r="H34" s="2"/>
      <c r="I34" s="2"/>
      <c r="J34" s="2"/>
      <c r="K34" s="2"/>
    </row>
    <row r="35" spans="1:11" ht="12.75">
      <c r="A35" s="72"/>
      <c r="B35" s="3"/>
      <c r="C35" s="54"/>
      <c r="D35" s="54"/>
      <c r="E35" s="54"/>
      <c r="F35" s="53"/>
      <c r="G35" s="48"/>
      <c r="H35" s="3"/>
      <c r="I35" s="3"/>
      <c r="J35" s="3"/>
      <c r="K35" s="3"/>
    </row>
    <row r="36" spans="1:11" ht="20.25">
      <c r="A36" s="44"/>
      <c r="B36" s="45"/>
      <c r="C36" s="45"/>
      <c r="D36" s="45"/>
      <c r="E36" s="45"/>
      <c r="F36" s="46"/>
      <c r="G36" s="45"/>
      <c r="H36" s="45"/>
      <c r="I36" s="45"/>
      <c r="J36" s="45"/>
      <c r="K36" s="45"/>
    </row>
    <row r="37" ht="12.75">
      <c r="B37" s="39" t="s">
        <v>99</v>
      </c>
    </row>
    <row r="39" spans="1:2" ht="12.75">
      <c r="A39" s="39" t="s">
        <v>94</v>
      </c>
      <c r="B39" t="s">
        <v>171</v>
      </c>
    </row>
    <row r="40" ht="12.75">
      <c r="B40" t="s">
        <v>172</v>
      </c>
    </row>
    <row r="43" spans="2:6" ht="12.75">
      <c r="B43" s="39" t="s">
        <v>173</v>
      </c>
      <c r="F43" s="39" t="s">
        <v>174</v>
      </c>
    </row>
    <row r="44" spans="2:6" ht="12.75">
      <c r="B44" t="s">
        <v>175</v>
      </c>
      <c r="F44" t="s">
        <v>176</v>
      </c>
    </row>
    <row r="45" spans="2:6" ht="12.75">
      <c r="B45" t="s">
        <v>177</v>
      </c>
      <c r="F45" t="s">
        <v>178</v>
      </c>
    </row>
    <row r="46" spans="2:6" ht="12.75">
      <c r="B46" t="s">
        <v>179</v>
      </c>
      <c r="F46" t="s">
        <v>180</v>
      </c>
    </row>
    <row r="47" ht="12.75">
      <c r="F47" t="s">
        <v>181</v>
      </c>
    </row>
  </sheetData>
  <sheetProtection/>
  <mergeCells count="8">
    <mergeCell ref="A24:A26"/>
    <mergeCell ref="A27:A29"/>
    <mergeCell ref="A30:A32"/>
    <mergeCell ref="A33:A35"/>
    <mergeCell ref="A7:A9"/>
    <mergeCell ref="A10:A12"/>
    <mergeCell ref="A13:A15"/>
    <mergeCell ref="A16:A18"/>
  </mergeCells>
  <printOptions/>
  <pageMargins left="0.75" right="0.75" top="1" bottom="1" header="0.5" footer="0.5"/>
  <pageSetup fitToHeight="1" fitToWidth="1" horizontalDpi="600" verticalDpi="600" orientation="landscape" paperSize="9" scale="83" r:id="rId1"/>
  <headerFooter alignWithMargins="0">
    <oddHeader>&amp;LMagyar Tollaslabda Szövetség&amp;C&amp;"Arial CE,Félkövér"SZENIOR
Egyéni Tollaslabda Bajnokság
2007&amp;R2007. június 16.</oddHeader>
    <oddFooter>&amp;L
Makrai Béláné
versenytitkár&amp;C
Makrai Béla
versenybíróság elnöke&amp;R
Englert István
döntnök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39"/>
  <sheetViews>
    <sheetView tabSelected="1" zoomScalePageLayoutView="0" workbookViewId="0" topLeftCell="A1">
      <selection activeCell="Q9" sqref="Q9"/>
    </sheetView>
  </sheetViews>
  <sheetFormatPr defaultColWidth="9.00390625" defaultRowHeight="12.75"/>
  <cols>
    <col min="1" max="1" width="4.125" style="0" customWidth="1"/>
    <col min="2" max="2" width="27.00390625" style="0" customWidth="1"/>
    <col min="3" max="3" width="9.875" style="0" customWidth="1"/>
    <col min="4" max="4" width="7.875" style="0" hidden="1" customWidth="1"/>
    <col min="5" max="5" width="3.375" style="0" customWidth="1"/>
    <col min="6" max="6" width="3.75390625" style="0" customWidth="1"/>
    <col min="7" max="7" width="1.00390625" style="0" customWidth="1"/>
    <col min="8" max="8" width="3.75390625" style="0" customWidth="1"/>
    <col min="9" max="10" width="9.125" style="0" hidden="1" customWidth="1"/>
    <col min="11" max="11" width="3.625" style="0" customWidth="1"/>
    <col min="12" max="12" width="4.00390625" style="0" customWidth="1"/>
    <col min="13" max="13" width="1.37890625" style="0" customWidth="1"/>
    <col min="14" max="14" width="3.875" style="0" customWidth="1"/>
    <col min="15" max="16" width="0" style="0" hidden="1" customWidth="1"/>
    <col min="17" max="17" width="4.00390625" style="0" customWidth="1"/>
    <col min="18" max="18" width="3.875" style="0" customWidth="1"/>
    <col min="19" max="19" width="1.25" style="0" customWidth="1"/>
    <col min="20" max="20" width="3.75390625" style="0" customWidth="1"/>
    <col min="21" max="22" width="0" style="0" hidden="1" customWidth="1"/>
    <col min="23" max="23" width="3.75390625" style="0" customWidth="1"/>
    <col min="24" max="24" width="3.625" style="0" customWidth="1"/>
    <col min="25" max="25" width="1.625" style="0" customWidth="1"/>
    <col min="26" max="26" width="3.625" style="0" customWidth="1"/>
    <col min="27" max="28" width="0" style="0" hidden="1" customWidth="1"/>
    <col min="29" max="29" width="3.25390625" style="0" hidden="1" customWidth="1"/>
    <col min="30" max="30" width="3.375" style="0" hidden="1" customWidth="1"/>
    <col min="31" max="31" width="1.37890625" style="0" hidden="1" customWidth="1"/>
    <col min="32" max="32" width="3.75390625" style="0" hidden="1" customWidth="1"/>
    <col min="33" max="34" width="0" style="0" hidden="1" customWidth="1"/>
    <col min="35" max="35" width="3.375" style="0" hidden="1" customWidth="1"/>
    <col min="36" max="36" width="3.75390625" style="0" hidden="1" customWidth="1"/>
    <col min="37" max="37" width="1.37890625" style="0" hidden="1" customWidth="1"/>
    <col min="38" max="38" width="3.75390625" style="0" hidden="1" customWidth="1"/>
    <col min="39" max="41" width="0" style="0" hidden="1" customWidth="1"/>
    <col min="42" max="42" width="3.875" style="0" customWidth="1"/>
    <col min="43" max="43" width="1.25" style="0" customWidth="1"/>
    <col min="44" max="44" width="3.125" style="0" customWidth="1"/>
    <col min="45" max="45" width="3.00390625" style="0" customWidth="1"/>
    <col min="46" max="46" width="4.125" style="0" customWidth="1"/>
    <col min="47" max="47" width="3.625" style="0" customWidth="1"/>
    <col min="48" max="48" width="4.00390625" style="0" customWidth="1"/>
  </cols>
  <sheetData>
    <row r="2" ht="12.75">
      <c r="B2" s="39" t="s">
        <v>118</v>
      </c>
    </row>
    <row r="3" ht="13.5" thickBot="1"/>
    <row r="4" spans="1:48" s="13" customFormat="1" ht="13.5" thickBot="1">
      <c r="A4" s="8" t="s">
        <v>20</v>
      </c>
      <c r="B4" s="9" t="s">
        <v>9</v>
      </c>
      <c r="C4" s="10" t="s">
        <v>49</v>
      </c>
      <c r="D4" s="9" t="s">
        <v>21</v>
      </c>
      <c r="E4" s="73" t="s">
        <v>22</v>
      </c>
      <c r="F4" s="74"/>
      <c r="G4" s="74"/>
      <c r="H4" s="75"/>
      <c r="I4" s="12"/>
      <c r="J4" s="9"/>
      <c r="K4" s="73" t="s">
        <v>23</v>
      </c>
      <c r="L4" s="74"/>
      <c r="M4" s="74"/>
      <c r="N4" s="75"/>
      <c r="O4" s="9"/>
      <c r="P4" s="9"/>
      <c r="Q4" s="73" t="s">
        <v>24</v>
      </c>
      <c r="R4" s="74"/>
      <c r="S4" s="74"/>
      <c r="T4" s="75"/>
      <c r="U4" s="9"/>
      <c r="V4" s="9"/>
      <c r="W4" s="73" t="s">
        <v>25</v>
      </c>
      <c r="X4" s="74"/>
      <c r="Y4" s="74"/>
      <c r="Z4" s="75"/>
      <c r="AA4" s="9"/>
      <c r="AB4" s="9"/>
      <c r="AC4" s="73" t="s">
        <v>26</v>
      </c>
      <c r="AD4" s="74"/>
      <c r="AE4" s="74"/>
      <c r="AF4" s="75"/>
      <c r="AG4" s="9"/>
      <c r="AH4" s="9"/>
      <c r="AI4" s="73" t="s">
        <v>27</v>
      </c>
      <c r="AJ4" s="74"/>
      <c r="AK4" s="74"/>
      <c r="AL4" s="75"/>
      <c r="AM4" s="9"/>
      <c r="AN4" s="9"/>
      <c r="AO4" s="9" t="s">
        <v>28</v>
      </c>
      <c r="AP4" s="76" t="s">
        <v>29</v>
      </c>
      <c r="AQ4" s="77"/>
      <c r="AR4" s="78"/>
      <c r="AS4" s="12" t="s">
        <v>30</v>
      </c>
      <c r="AT4" s="9" t="s">
        <v>31</v>
      </c>
      <c r="AU4" s="9" t="s">
        <v>32</v>
      </c>
      <c r="AV4" s="11" t="s">
        <v>10</v>
      </c>
    </row>
    <row r="5" spans="1:48" s="13" customFormat="1" ht="12.75">
      <c r="A5" s="14" t="s">
        <v>33</v>
      </c>
      <c r="B5" s="15" t="s">
        <v>130</v>
      </c>
      <c r="C5" s="22" t="s">
        <v>89</v>
      </c>
      <c r="D5" s="40" t="s">
        <v>131</v>
      </c>
      <c r="E5" s="17">
        <v>3</v>
      </c>
      <c r="F5" s="18">
        <v>21</v>
      </c>
      <c r="G5" s="15" t="s">
        <v>34</v>
      </c>
      <c r="H5" s="19">
        <v>8</v>
      </c>
      <c r="I5" s="27">
        <f aca="true" t="shared" si="0" ref="I5:I32">IF(F5&lt;=H5,0,1)</f>
        <v>1</v>
      </c>
      <c r="J5" s="20">
        <f aca="true" t="shared" si="1" ref="J5:J32">IF(H5&lt;=F5,0,1)</f>
        <v>0</v>
      </c>
      <c r="K5" s="17">
        <v>9</v>
      </c>
      <c r="L5" s="15">
        <v>21</v>
      </c>
      <c r="M5" s="15" t="s">
        <v>34</v>
      </c>
      <c r="N5" s="19">
        <v>13</v>
      </c>
      <c r="O5" s="21">
        <f aca="true" t="shared" si="2" ref="O5:O32">IF(L5&lt;=N5,0,1)</f>
        <v>1</v>
      </c>
      <c r="P5" s="21">
        <f aca="true" t="shared" si="3" ref="P5:P32">IF(N5&lt;=L5,0,1)</f>
        <v>0</v>
      </c>
      <c r="Q5" s="17">
        <v>10</v>
      </c>
      <c r="R5" s="15">
        <v>21</v>
      </c>
      <c r="S5" s="15" t="s">
        <v>34</v>
      </c>
      <c r="T5" s="19">
        <v>19</v>
      </c>
      <c r="U5" s="21">
        <f aca="true" t="shared" si="4" ref="U5:U25">IF(R5&lt;=T5,0,1)</f>
        <v>1</v>
      </c>
      <c r="V5" s="21">
        <f aca="true" t="shared" si="5" ref="V5:V25">IF(T5&lt;=R5,0,1)</f>
        <v>0</v>
      </c>
      <c r="W5" s="17">
        <v>8</v>
      </c>
      <c r="X5" s="15">
        <v>21</v>
      </c>
      <c r="Y5" s="15" t="s">
        <v>34</v>
      </c>
      <c r="Z5" s="19">
        <v>15</v>
      </c>
      <c r="AA5" s="21">
        <f aca="true" t="shared" si="6" ref="AA5:AA25">IF(X5&lt;=Z5,0,1)</f>
        <v>1</v>
      </c>
      <c r="AB5" s="21">
        <f aca="true" t="shared" si="7" ref="AB5:AB25">IF(Z5&lt;=X5,0,1)</f>
        <v>0</v>
      </c>
      <c r="AC5" s="17"/>
      <c r="AD5" s="15"/>
      <c r="AE5" s="15" t="s">
        <v>34</v>
      </c>
      <c r="AF5" s="19"/>
      <c r="AG5" s="21">
        <f aca="true" t="shared" si="8" ref="AG5:AG25">IF(AD5&lt;=AF5,0,1)</f>
        <v>0</v>
      </c>
      <c r="AH5" s="21">
        <f aca="true" t="shared" si="9" ref="AH5:AH25">IF(AF5&lt;=AD5,0,1)</f>
        <v>0</v>
      </c>
      <c r="AI5" s="17"/>
      <c r="AJ5" s="15"/>
      <c r="AK5" s="15" t="s">
        <v>34</v>
      </c>
      <c r="AL5" s="19"/>
      <c r="AM5" s="21">
        <f aca="true" t="shared" si="10" ref="AM5:AM25">IF(AJ5&lt;=AL5,0,1)</f>
        <v>0</v>
      </c>
      <c r="AN5" s="21">
        <f aca="true" t="shared" si="11" ref="AN5:AN25">IF(AL5&lt;=AJ5,0,1)</f>
        <v>0</v>
      </c>
      <c r="AO5" s="15"/>
      <c r="AP5" s="15">
        <f aca="true" t="shared" si="12" ref="AP5:AP25">F5+L5+R5+X5+AD5+AJ5</f>
        <v>84</v>
      </c>
      <c r="AQ5" s="15" t="s">
        <v>34</v>
      </c>
      <c r="AR5" s="15">
        <f aca="true" t="shared" si="13" ref="AR5:AR25">H5+N5+T5+Z5+AF5+AL5</f>
        <v>55</v>
      </c>
      <c r="AS5" s="15">
        <f aca="true" t="shared" si="14" ref="AS5:AS25">AP5-AR5</f>
        <v>29</v>
      </c>
      <c r="AT5" s="15">
        <f aca="true" t="shared" si="15" ref="AT5:AU25">I5+O5+U5+AA5+AG5+AM5</f>
        <v>4</v>
      </c>
      <c r="AU5" s="15">
        <f t="shared" si="15"/>
        <v>0</v>
      </c>
      <c r="AV5" s="61" t="s">
        <v>186</v>
      </c>
    </row>
    <row r="6" spans="1:48" s="13" customFormat="1" ht="12.75">
      <c r="A6" s="14" t="s">
        <v>35</v>
      </c>
      <c r="B6" s="22" t="s">
        <v>132</v>
      </c>
      <c r="C6" s="22" t="s">
        <v>89</v>
      </c>
      <c r="D6" s="41"/>
      <c r="E6" s="24">
        <v>10</v>
      </c>
      <c r="F6" s="25">
        <v>12</v>
      </c>
      <c r="G6" s="22" t="s">
        <v>34</v>
      </c>
      <c r="H6" s="26">
        <v>21</v>
      </c>
      <c r="I6" s="27">
        <f t="shared" si="0"/>
        <v>0</v>
      </c>
      <c r="J6" s="20">
        <f t="shared" si="1"/>
        <v>1</v>
      </c>
      <c r="K6" s="24">
        <v>6</v>
      </c>
      <c r="L6" s="22">
        <v>18</v>
      </c>
      <c r="M6" s="22" t="s">
        <v>34</v>
      </c>
      <c r="N6" s="26">
        <v>21</v>
      </c>
      <c r="O6" s="21">
        <f t="shared" si="2"/>
        <v>0</v>
      </c>
      <c r="P6" s="21">
        <f t="shared" si="3"/>
        <v>1</v>
      </c>
      <c r="Q6" s="24">
        <v>9</v>
      </c>
      <c r="R6" s="22">
        <v>10</v>
      </c>
      <c r="S6" s="22" t="s">
        <v>34</v>
      </c>
      <c r="T6" s="26">
        <v>21</v>
      </c>
      <c r="U6" s="20">
        <f t="shared" si="4"/>
        <v>0</v>
      </c>
      <c r="V6" s="20">
        <f t="shared" si="5"/>
        <v>1</v>
      </c>
      <c r="W6" s="24">
        <v>4</v>
      </c>
      <c r="X6" s="22">
        <v>5</v>
      </c>
      <c r="Y6" s="22" t="s">
        <v>34</v>
      </c>
      <c r="Z6" s="26">
        <v>21</v>
      </c>
      <c r="AA6" s="20">
        <f t="shared" si="6"/>
        <v>0</v>
      </c>
      <c r="AB6" s="20">
        <f t="shared" si="7"/>
        <v>1</v>
      </c>
      <c r="AC6" s="24"/>
      <c r="AD6" s="22"/>
      <c r="AE6" s="22" t="s">
        <v>34</v>
      </c>
      <c r="AF6" s="26"/>
      <c r="AG6" s="20">
        <f t="shared" si="8"/>
        <v>0</v>
      </c>
      <c r="AH6" s="20">
        <f t="shared" si="9"/>
        <v>0</v>
      </c>
      <c r="AI6" s="24"/>
      <c r="AJ6" s="22"/>
      <c r="AK6" s="22" t="s">
        <v>34</v>
      </c>
      <c r="AL6" s="26"/>
      <c r="AM6" s="20">
        <f t="shared" si="10"/>
        <v>0</v>
      </c>
      <c r="AN6" s="20">
        <f t="shared" si="11"/>
        <v>0</v>
      </c>
      <c r="AO6" s="22"/>
      <c r="AP6" s="15">
        <f t="shared" si="12"/>
        <v>45</v>
      </c>
      <c r="AQ6" s="15" t="s">
        <v>34</v>
      </c>
      <c r="AR6" s="15">
        <f t="shared" si="13"/>
        <v>84</v>
      </c>
      <c r="AS6" s="15">
        <f t="shared" si="14"/>
        <v>-39</v>
      </c>
      <c r="AT6" s="15">
        <f t="shared" si="15"/>
        <v>0</v>
      </c>
      <c r="AU6" s="15">
        <f t="shared" si="15"/>
        <v>4</v>
      </c>
      <c r="AV6" s="62"/>
    </row>
    <row r="7" spans="1:48" s="13" customFormat="1" ht="12.75">
      <c r="A7" s="14" t="s">
        <v>37</v>
      </c>
      <c r="B7" s="22" t="s">
        <v>133</v>
      </c>
      <c r="C7" s="22" t="s">
        <v>89</v>
      </c>
      <c r="D7" s="41"/>
      <c r="E7" s="24">
        <v>1</v>
      </c>
      <c r="F7" s="25">
        <v>8</v>
      </c>
      <c r="G7" s="22" t="s">
        <v>34</v>
      </c>
      <c r="H7" s="26">
        <v>21</v>
      </c>
      <c r="I7" s="27">
        <f t="shared" si="0"/>
        <v>0</v>
      </c>
      <c r="J7" s="20">
        <f t="shared" si="1"/>
        <v>1</v>
      </c>
      <c r="K7" s="24">
        <v>5</v>
      </c>
      <c r="L7" s="22">
        <v>21</v>
      </c>
      <c r="M7" s="22" t="s">
        <v>34</v>
      </c>
      <c r="N7" s="26">
        <v>0</v>
      </c>
      <c r="O7" s="21">
        <f t="shared" si="2"/>
        <v>1</v>
      </c>
      <c r="P7" s="21">
        <f t="shared" si="3"/>
        <v>0</v>
      </c>
      <c r="Q7" s="24">
        <v>6</v>
      </c>
      <c r="R7" s="22">
        <v>11</v>
      </c>
      <c r="S7" s="22" t="s">
        <v>34</v>
      </c>
      <c r="T7" s="26">
        <v>21</v>
      </c>
      <c r="U7" s="20">
        <f t="shared" si="4"/>
        <v>0</v>
      </c>
      <c r="V7" s="20">
        <f t="shared" si="5"/>
        <v>1</v>
      </c>
      <c r="W7" s="24">
        <v>4</v>
      </c>
      <c r="X7" s="22">
        <v>10</v>
      </c>
      <c r="Y7" s="22" t="s">
        <v>34</v>
      </c>
      <c r="Z7" s="26">
        <v>21</v>
      </c>
      <c r="AA7" s="20">
        <f t="shared" si="6"/>
        <v>0</v>
      </c>
      <c r="AB7" s="20">
        <f t="shared" si="7"/>
        <v>1</v>
      </c>
      <c r="AC7" s="24"/>
      <c r="AD7" s="22"/>
      <c r="AE7" s="22" t="s">
        <v>34</v>
      </c>
      <c r="AF7" s="26"/>
      <c r="AG7" s="20">
        <f t="shared" si="8"/>
        <v>0</v>
      </c>
      <c r="AH7" s="20">
        <f t="shared" si="9"/>
        <v>0</v>
      </c>
      <c r="AI7" s="24"/>
      <c r="AJ7" s="22"/>
      <c r="AK7" s="22" t="s">
        <v>34</v>
      </c>
      <c r="AL7" s="26"/>
      <c r="AM7" s="20">
        <f t="shared" si="10"/>
        <v>0</v>
      </c>
      <c r="AN7" s="20">
        <f t="shared" si="11"/>
        <v>0</v>
      </c>
      <c r="AO7" s="22"/>
      <c r="AP7" s="15">
        <f t="shared" si="12"/>
        <v>50</v>
      </c>
      <c r="AQ7" s="15" t="s">
        <v>34</v>
      </c>
      <c r="AR7" s="15">
        <f t="shared" si="13"/>
        <v>63</v>
      </c>
      <c r="AS7" s="15">
        <f t="shared" si="14"/>
        <v>-13</v>
      </c>
      <c r="AT7" s="15">
        <f t="shared" si="15"/>
        <v>1</v>
      </c>
      <c r="AU7" s="15">
        <f t="shared" si="15"/>
        <v>3</v>
      </c>
      <c r="AV7" s="62"/>
    </row>
    <row r="8" spans="1:48" s="13" customFormat="1" ht="12.75">
      <c r="A8" s="14" t="s">
        <v>38</v>
      </c>
      <c r="B8" s="22" t="s">
        <v>134</v>
      </c>
      <c r="C8" s="22" t="s">
        <v>55</v>
      </c>
      <c r="D8" s="41"/>
      <c r="E8" s="24">
        <v>9</v>
      </c>
      <c r="F8" s="25">
        <v>9</v>
      </c>
      <c r="G8" s="22" t="s">
        <v>34</v>
      </c>
      <c r="H8" s="26">
        <v>21</v>
      </c>
      <c r="I8" s="27">
        <f t="shared" si="0"/>
        <v>0</v>
      </c>
      <c r="J8" s="20">
        <f t="shared" si="1"/>
        <v>1</v>
      </c>
      <c r="K8" s="24">
        <v>7</v>
      </c>
      <c r="L8" s="22">
        <v>13</v>
      </c>
      <c r="M8" s="22" t="s">
        <v>34</v>
      </c>
      <c r="N8" s="26">
        <v>21</v>
      </c>
      <c r="O8" s="21">
        <f t="shared" si="2"/>
        <v>0</v>
      </c>
      <c r="P8" s="21">
        <f t="shared" si="3"/>
        <v>1</v>
      </c>
      <c r="Q8" s="60">
        <v>2</v>
      </c>
      <c r="R8" s="22">
        <v>21</v>
      </c>
      <c r="S8" s="22" t="s">
        <v>34</v>
      </c>
      <c r="T8" s="26">
        <v>5</v>
      </c>
      <c r="U8" s="20">
        <f t="shared" si="4"/>
        <v>1</v>
      </c>
      <c r="V8" s="20">
        <f t="shared" si="5"/>
        <v>0</v>
      </c>
      <c r="W8" s="24">
        <v>3</v>
      </c>
      <c r="X8" s="22">
        <v>21</v>
      </c>
      <c r="Y8" s="22" t="s">
        <v>34</v>
      </c>
      <c r="Z8" s="26">
        <v>10</v>
      </c>
      <c r="AA8" s="20">
        <f t="shared" si="6"/>
        <v>1</v>
      </c>
      <c r="AB8" s="20">
        <f t="shared" si="7"/>
        <v>0</v>
      </c>
      <c r="AC8" s="24"/>
      <c r="AD8" s="22"/>
      <c r="AE8" s="22" t="s">
        <v>34</v>
      </c>
      <c r="AF8" s="26"/>
      <c r="AG8" s="20">
        <f t="shared" si="8"/>
        <v>0</v>
      </c>
      <c r="AH8" s="20">
        <f t="shared" si="9"/>
        <v>0</v>
      </c>
      <c r="AI8" s="24"/>
      <c r="AJ8" s="22"/>
      <c r="AK8" s="22" t="s">
        <v>34</v>
      </c>
      <c r="AL8" s="26"/>
      <c r="AM8" s="20">
        <f t="shared" si="10"/>
        <v>0</v>
      </c>
      <c r="AN8" s="20">
        <f t="shared" si="11"/>
        <v>0</v>
      </c>
      <c r="AO8" s="22"/>
      <c r="AP8" s="15">
        <f t="shared" si="12"/>
        <v>64</v>
      </c>
      <c r="AQ8" s="15" t="s">
        <v>34</v>
      </c>
      <c r="AR8" s="15">
        <f t="shared" si="13"/>
        <v>57</v>
      </c>
      <c r="AS8" s="15">
        <f t="shared" si="14"/>
        <v>7</v>
      </c>
      <c r="AT8" s="15">
        <f t="shared" si="15"/>
        <v>2</v>
      </c>
      <c r="AU8" s="15">
        <f t="shared" si="15"/>
        <v>2</v>
      </c>
      <c r="AV8" s="62"/>
    </row>
    <row r="9" spans="1:48" s="13" customFormat="1" ht="12.75">
      <c r="A9" s="14" t="s">
        <v>39</v>
      </c>
      <c r="B9" s="22" t="s">
        <v>135</v>
      </c>
      <c r="C9" s="22" t="s">
        <v>64</v>
      </c>
      <c r="D9" s="41"/>
      <c r="E9" s="24">
        <v>7</v>
      </c>
      <c r="F9" s="25">
        <v>2</v>
      </c>
      <c r="G9" s="22" t="s">
        <v>34</v>
      </c>
      <c r="H9" s="26">
        <v>21</v>
      </c>
      <c r="I9" s="27">
        <f t="shared" si="0"/>
        <v>0</v>
      </c>
      <c r="J9" s="20">
        <f t="shared" si="1"/>
        <v>1</v>
      </c>
      <c r="K9" s="24">
        <v>3</v>
      </c>
      <c r="L9" s="22">
        <v>0</v>
      </c>
      <c r="M9" s="22" t="s">
        <v>34</v>
      </c>
      <c r="N9" s="26">
        <v>21</v>
      </c>
      <c r="O9" s="21">
        <f t="shared" si="2"/>
        <v>0</v>
      </c>
      <c r="P9" s="21">
        <f t="shared" si="3"/>
        <v>1</v>
      </c>
      <c r="Q9" s="24" t="s">
        <v>260</v>
      </c>
      <c r="R9" s="22"/>
      <c r="S9" s="22" t="s">
        <v>34</v>
      </c>
      <c r="T9" s="26"/>
      <c r="U9" s="20">
        <f t="shared" si="4"/>
        <v>0</v>
      </c>
      <c r="V9" s="20">
        <f t="shared" si="5"/>
        <v>0</v>
      </c>
      <c r="W9" s="24"/>
      <c r="X9" s="22"/>
      <c r="Y9" s="22" t="s">
        <v>34</v>
      </c>
      <c r="Z9" s="26"/>
      <c r="AA9" s="20">
        <f t="shared" si="6"/>
        <v>0</v>
      </c>
      <c r="AB9" s="20">
        <f t="shared" si="7"/>
        <v>0</v>
      </c>
      <c r="AC9" s="24"/>
      <c r="AD9" s="22"/>
      <c r="AE9" s="22" t="s">
        <v>34</v>
      </c>
      <c r="AF9" s="26"/>
      <c r="AG9" s="20">
        <f t="shared" si="8"/>
        <v>0</v>
      </c>
      <c r="AH9" s="20">
        <f t="shared" si="9"/>
        <v>0</v>
      </c>
      <c r="AI9" s="24"/>
      <c r="AJ9" s="22"/>
      <c r="AK9" s="22" t="s">
        <v>34</v>
      </c>
      <c r="AL9" s="26"/>
      <c r="AM9" s="20">
        <f t="shared" si="10"/>
        <v>0</v>
      </c>
      <c r="AN9" s="20">
        <f t="shared" si="11"/>
        <v>0</v>
      </c>
      <c r="AO9" s="22"/>
      <c r="AP9" s="15">
        <f t="shared" si="12"/>
        <v>2</v>
      </c>
      <c r="AQ9" s="15" t="s">
        <v>34</v>
      </c>
      <c r="AR9" s="15">
        <f t="shared" si="13"/>
        <v>42</v>
      </c>
      <c r="AS9" s="15">
        <f t="shared" si="14"/>
        <v>-40</v>
      </c>
      <c r="AT9" s="15">
        <f t="shared" si="15"/>
        <v>0</v>
      </c>
      <c r="AU9" s="15">
        <f t="shared" si="15"/>
        <v>2</v>
      </c>
      <c r="AV9" s="62"/>
    </row>
    <row r="10" spans="1:48" s="13" customFormat="1" ht="12.75">
      <c r="A10" s="14" t="s">
        <v>40</v>
      </c>
      <c r="B10" s="22" t="s">
        <v>136</v>
      </c>
      <c r="C10" s="22" t="s">
        <v>137</v>
      </c>
      <c r="D10" s="41"/>
      <c r="E10" s="24">
        <v>8</v>
      </c>
      <c r="F10" s="25">
        <v>7</v>
      </c>
      <c r="G10" s="22" t="s">
        <v>34</v>
      </c>
      <c r="H10" s="26">
        <v>21</v>
      </c>
      <c r="I10" s="27">
        <f t="shared" si="0"/>
        <v>0</v>
      </c>
      <c r="J10" s="20">
        <f t="shared" si="1"/>
        <v>1</v>
      </c>
      <c r="K10" s="24">
        <v>2</v>
      </c>
      <c r="L10" s="22">
        <v>21</v>
      </c>
      <c r="M10" s="22" t="s">
        <v>34</v>
      </c>
      <c r="N10" s="26">
        <v>18</v>
      </c>
      <c r="O10" s="21">
        <f t="shared" si="2"/>
        <v>1</v>
      </c>
      <c r="P10" s="21">
        <f t="shared" si="3"/>
        <v>0</v>
      </c>
      <c r="Q10" s="24">
        <v>3</v>
      </c>
      <c r="R10" s="22">
        <v>21</v>
      </c>
      <c r="S10" s="22" t="s">
        <v>34</v>
      </c>
      <c r="T10" s="26">
        <v>11</v>
      </c>
      <c r="U10" s="20">
        <f t="shared" si="4"/>
        <v>1</v>
      </c>
      <c r="V10" s="20">
        <f t="shared" si="5"/>
        <v>0</v>
      </c>
      <c r="W10" s="24">
        <v>7</v>
      </c>
      <c r="X10" s="22">
        <v>7</v>
      </c>
      <c r="Y10" s="22" t="s">
        <v>34</v>
      </c>
      <c r="Z10" s="26">
        <v>21</v>
      </c>
      <c r="AA10" s="20">
        <f t="shared" si="6"/>
        <v>0</v>
      </c>
      <c r="AB10" s="20">
        <f t="shared" si="7"/>
        <v>1</v>
      </c>
      <c r="AC10" s="24"/>
      <c r="AD10" s="22"/>
      <c r="AE10" s="22" t="s">
        <v>34</v>
      </c>
      <c r="AF10" s="26"/>
      <c r="AG10" s="20">
        <f t="shared" si="8"/>
        <v>0</v>
      </c>
      <c r="AH10" s="20">
        <f t="shared" si="9"/>
        <v>0</v>
      </c>
      <c r="AI10" s="24"/>
      <c r="AJ10" s="22"/>
      <c r="AK10" s="22" t="s">
        <v>34</v>
      </c>
      <c r="AL10" s="26"/>
      <c r="AM10" s="20">
        <f t="shared" si="10"/>
        <v>0</v>
      </c>
      <c r="AN10" s="20">
        <f t="shared" si="11"/>
        <v>0</v>
      </c>
      <c r="AO10" s="22"/>
      <c r="AP10" s="15">
        <f t="shared" si="12"/>
        <v>56</v>
      </c>
      <c r="AQ10" s="15" t="s">
        <v>34</v>
      </c>
      <c r="AR10" s="15">
        <f t="shared" si="13"/>
        <v>71</v>
      </c>
      <c r="AS10" s="15">
        <f t="shared" si="14"/>
        <v>-15</v>
      </c>
      <c r="AT10" s="15">
        <f t="shared" si="15"/>
        <v>2</v>
      </c>
      <c r="AU10" s="15">
        <f t="shared" si="15"/>
        <v>2</v>
      </c>
      <c r="AV10" s="62"/>
    </row>
    <row r="11" spans="1:48" s="13" customFormat="1" ht="12.75">
      <c r="A11" s="14" t="s">
        <v>41</v>
      </c>
      <c r="B11" s="22" t="s">
        <v>138</v>
      </c>
      <c r="C11" s="22" t="s">
        <v>139</v>
      </c>
      <c r="D11" s="41"/>
      <c r="E11" s="24">
        <v>5</v>
      </c>
      <c r="F11" s="25">
        <v>21</v>
      </c>
      <c r="G11" s="22" t="s">
        <v>34</v>
      </c>
      <c r="H11" s="26">
        <v>2</v>
      </c>
      <c r="I11" s="27">
        <f t="shared" si="0"/>
        <v>1</v>
      </c>
      <c r="J11" s="20">
        <f t="shared" si="1"/>
        <v>0</v>
      </c>
      <c r="K11" s="24">
        <v>4</v>
      </c>
      <c r="L11" s="22">
        <v>21</v>
      </c>
      <c r="M11" s="22" t="s">
        <v>34</v>
      </c>
      <c r="N11" s="26">
        <v>13</v>
      </c>
      <c r="O11" s="21">
        <f t="shared" si="2"/>
        <v>1</v>
      </c>
      <c r="P11" s="21">
        <f t="shared" si="3"/>
        <v>0</v>
      </c>
      <c r="Q11" s="24">
        <v>8</v>
      </c>
      <c r="R11" s="22">
        <v>20</v>
      </c>
      <c r="S11" s="22" t="s">
        <v>34</v>
      </c>
      <c r="T11" s="26">
        <v>22</v>
      </c>
      <c r="U11" s="20">
        <f t="shared" si="4"/>
        <v>0</v>
      </c>
      <c r="V11" s="20">
        <f t="shared" si="5"/>
        <v>1</v>
      </c>
      <c r="W11" s="24">
        <v>6</v>
      </c>
      <c r="X11" s="22">
        <v>21</v>
      </c>
      <c r="Y11" s="22" t="s">
        <v>34</v>
      </c>
      <c r="Z11" s="26">
        <v>7</v>
      </c>
      <c r="AA11" s="20">
        <f t="shared" si="6"/>
        <v>1</v>
      </c>
      <c r="AB11" s="20">
        <f t="shared" si="7"/>
        <v>0</v>
      </c>
      <c r="AC11" s="24"/>
      <c r="AD11" s="22"/>
      <c r="AE11" s="22" t="s">
        <v>34</v>
      </c>
      <c r="AF11" s="26"/>
      <c r="AG11" s="20">
        <f t="shared" si="8"/>
        <v>0</v>
      </c>
      <c r="AH11" s="20">
        <f t="shared" si="9"/>
        <v>0</v>
      </c>
      <c r="AI11" s="24"/>
      <c r="AJ11" s="22"/>
      <c r="AK11" s="22" t="s">
        <v>34</v>
      </c>
      <c r="AL11" s="26"/>
      <c r="AM11" s="20">
        <f t="shared" si="10"/>
        <v>0</v>
      </c>
      <c r="AN11" s="20">
        <f t="shared" si="11"/>
        <v>0</v>
      </c>
      <c r="AO11" s="22"/>
      <c r="AP11" s="15">
        <f t="shared" si="12"/>
        <v>83</v>
      </c>
      <c r="AQ11" s="15" t="s">
        <v>34</v>
      </c>
      <c r="AR11" s="15">
        <f t="shared" si="13"/>
        <v>44</v>
      </c>
      <c r="AS11" s="15">
        <f t="shared" si="14"/>
        <v>39</v>
      </c>
      <c r="AT11" s="15">
        <f t="shared" si="15"/>
        <v>3</v>
      </c>
      <c r="AU11" s="15">
        <f t="shared" si="15"/>
        <v>1</v>
      </c>
      <c r="AV11" s="62" t="s">
        <v>187</v>
      </c>
    </row>
    <row r="12" spans="1:48" s="13" customFormat="1" ht="12.75">
      <c r="A12" s="14" t="s">
        <v>42</v>
      </c>
      <c r="B12" s="22" t="s">
        <v>140</v>
      </c>
      <c r="C12" s="22" t="s">
        <v>55</v>
      </c>
      <c r="D12" s="41"/>
      <c r="E12" s="24">
        <v>6</v>
      </c>
      <c r="F12" s="25">
        <v>21</v>
      </c>
      <c r="G12" s="22" t="s">
        <v>34</v>
      </c>
      <c r="H12" s="26">
        <v>7</v>
      </c>
      <c r="I12" s="27">
        <f t="shared" si="0"/>
        <v>1</v>
      </c>
      <c r="J12" s="20">
        <f t="shared" si="1"/>
        <v>0</v>
      </c>
      <c r="K12" s="24">
        <v>10</v>
      </c>
      <c r="L12" s="22">
        <v>21</v>
      </c>
      <c r="M12" s="22" t="s">
        <v>34</v>
      </c>
      <c r="N12" s="26">
        <v>15</v>
      </c>
      <c r="O12" s="21">
        <f t="shared" si="2"/>
        <v>1</v>
      </c>
      <c r="P12" s="21">
        <f t="shared" si="3"/>
        <v>0</v>
      </c>
      <c r="Q12" s="24">
        <v>7</v>
      </c>
      <c r="R12" s="22">
        <v>22</v>
      </c>
      <c r="S12" s="22" t="s">
        <v>34</v>
      </c>
      <c r="T12" s="26">
        <v>20</v>
      </c>
      <c r="U12" s="20">
        <f t="shared" si="4"/>
        <v>1</v>
      </c>
      <c r="V12" s="20">
        <f t="shared" si="5"/>
        <v>0</v>
      </c>
      <c r="W12" s="24">
        <v>1</v>
      </c>
      <c r="X12" s="22">
        <v>15</v>
      </c>
      <c r="Y12" s="22" t="s">
        <v>34</v>
      </c>
      <c r="Z12" s="26">
        <v>21</v>
      </c>
      <c r="AA12" s="20">
        <f t="shared" si="6"/>
        <v>0</v>
      </c>
      <c r="AB12" s="20">
        <f t="shared" si="7"/>
        <v>1</v>
      </c>
      <c r="AC12" s="24"/>
      <c r="AD12" s="22"/>
      <c r="AE12" s="22" t="s">
        <v>34</v>
      </c>
      <c r="AF12" s="26"/>
      <c r="AG12" s="20">
        <f t="shared" si="8"/>
        <v>0</v>
      </c>
      <c r="AH12" s="20">
        <f t="shared" si="9"/>
        <v>0</v>
      </c>
      <c r="AI12" s="24"/>
      <c r="AJ12" s="22"/>
      <c r="AK12" s="22" t="s">
        <v>34</v>
      </c>
      <c r="AL12" s="26"/>
      <c r="AM12" s="20">
        <f t="shared" si="10"/>
        <v>0</v>
      </c>
      <c r="AN12" s="20">
        <f t="shared" si="11"/>
        <v>0</v>
      </c>
      <c r="AO12" s="22"/>
      <c r="AP12" s="15">
        <f t="shared" si="12"/>
        <v>79</v>
      </c>
      <c r="AQ12" s="15" t="s">
        <v>34</v>
      </c>
      <c r="AR12" s="15">
        <f t="shared" si="13"/>
        <v>63</v>
      </c>
      <c r="AS12" s="15">
        <f t="shared" si="14"/>
        <v>16</v>
      </c>
      <c r="AT12" s="15">
        <f t="shared" si="15"/>
        <v>3</v>
      </c>
      <c r="AU12" s="15">
        <f t="shared" si="15"/>
        <v>1</v>
      </c>
      <c r="AV12" s="62" t="s">
        <v>190</v>
      </c>
    </row>
    <row r="13" spans="1:48" s="13" customFormat="1" ht="12.75">
      <c r="A13" s="14" t="s">
        <v>43</v>
      </c>
      <c r="B13" s="22" t="s">
        <v>141</v>
      </c>
      <c r="C13" s="22" t="s">
        <v>55</v>
      </c>
      <c r="D13" s="41"/>
      <c r="E13" s="24">
        <v>4</v>
      </c>
      <c r="F13" s="25">
        <v>21</v>
      </c>
      <c r="G13" s="22" t="s">
        <v>34</v>
      </c>
      <c r="H13" s="26">
        <v>9</v>
      </c>
      <c r="I13" s="27">
        <f t="shared" si="0"/>
        <v>1</v>
      </c>
      <c r="J13" s="20">
        <f t="shared" si="1"/>
        <v>0</v>
      </c>
      <c r="K13" s="24">
        <v>1</v>
      </c>
      <c r="L13" s="22">
        <v>13</v>
      </c>
      <c r="M13" s="22" t="s">
        <v>34</v>
      </c>
      <c r="N13" s="26">
        <v>21</v>
      </c>
      <c r="O13" s="21">
        <f t="shared" si="2"/>
        <v>0</v>
      </c>
      <c r="P13" s="21">
        <f t="shared" si="3"/>
        <v>1</v>
      </c>
      <c r="Q13" s="24">
        <v>2</v>
      </c>
      <c r="R13" s="22">
        <v>21</v>
      </c>
      <c r="S13" s="22" t="s">
        <v>34</v>
      </c>
      <c r="T13" s="26">
        <v>10</v>
      </c>
      <c r="U13" s="20">
        <f t="shared" si="4"/>
        <v>1</v>
      </c>
      <c r="V13" s="20">
        <f t="shared" si="5"/>
        <v>0</v>
      </c>
      <c r="W13" s="24">
        <v>10</v>
      </c>
      <c r="X13" s="22">
        <v>21</v>
      </c>
      <c r="Y13" s="22" t="s">
        <v>34</v>
      </c>
      <c r="Z13" s="26">
        <v>16</v>
      </c>
      <c r="AA13" s="20">
        <f t="shared" si="6"/>
        <v>1</v>
      </c>
      <c r="AB13" s="20">
        <f t="shared" si="7"/>
        <v>0</v>
      </c>
      <c r="AC13" s="24"/>
      <c r="AD13" s="22"/>
      <c r="AE13" s="22" t="s">
        <v>34</v>
      </c>
      <c r="AF13" s="26"/>
      <c r="AG13" s="20">
        <f t="shared" si="8"/>
        <v>0</v>
      </c>
      <c r="AH13" s="20">
        <f t="shared" si="9"/>
        <v>0</v>
      </c>
      <c r="AI13" s="24"/>
      <c r="AJ13" s="22"/>
      <c r="AK13" s="22" t="s">
        <v>34</v>
      </c>
      <c r="AL13" s="26"/>
      <c r="AM13" s="20">
        <f t="shared" si="10"/>
        <v>0</v>
      </c>
      <c r="AN13" s="20">
        <f t="shared" si="11"/>
        <v>0</v>
      </c>
      <c r="AO13" s="22"/>
      <c r="AP13" s="15">
        <f t="shared" si="12"/>
        <v>76</v>
      </c>
      <c r="AQ13" s="15" t="s">
        <v>34</v>
      </c>
      <c r="AR13" s="15">
        <f t="shared" si="13"/>
        <v>56</v>
      </c>
      <c r="AS13" s="15">
        <f t="shared" si="14"/>
        <v>20</v>
      </c>
      <c r="AT13" s="15">
        <f t="shared" si="15"/>
        <v>3</v>
      </c>
      <c r="AU13" s="15">
        <f t="shared" si="15"/>
        <v>1</v>
      </c>
      <c r="AV13" s="62" t="s">
        <v>190</v>
      </c>
    </row>
    <row r="14" spans="1:48" s="13" customFormat="1" ht="12.75">
      <c r="A14" s="14" t="s">
        <v>44</v>
      </c>
      <c r="B14" s="22" t="s">
        <v>142</v>
      </c>
      <c r="C14" s="22" t="s">
        <v>57</v>
      </c>
      <c r="D14" s="41"/>
      <c r="E14" s="24">
        <v>2</v>
      </c>
      <c r="F14" s="25">
        <v>21</v>
      </c>
      <c r="G14" s="22" t="s">
        <v>34</v>
      </c>
      <c r="H14" s="26">
        <v>12</v>
      </c>
      <c r="I14" s="27">
        <f t="shared" si="0"/>
        <v>1</v>
      </c>
      <c r="J14" s="20">
        <f t="shared" si="1"/>
        <v>0</v>
      </c>
      <c r="K14" s="24">
        <v>8</v>
      </c>
      <c r="L14" s="22">
        <v>15</v>
      </c>
      <c r="M14" s="22" t="s">
        <v>34</v>
      </c>
      <c r="N14" s="26">
        <v>21</v>
      </c>
      <c r="O14" s="21">
        <f t="shared" si="2"/>
        <v>0</v>
      </c>
      <c r="P14" s="21">
        <f t="shared" si="3"/>
        <v>1</v>
      </c>
      <c r="Q14" s="24">
        <v>1</v>
      </c>
      <c r="R14" s="22">
        <v>19</v>
      </c>
      <c r="S14" s="22" t="s">
        <v>34</v>
      </c>
      <c r="T14" s="26">
        <v>21</v>
      </c>
      <c r="U14" s="20">
        <f t="shared" si="4"/>
        <v>0</v>
      </c>
      <c r="V14" s="20">
        <f t="shared" si="5"/>
        <v>1</v>
      </c>
      <c r="W14" s="24">
        <v>9</v>
      </c>
      <c r="X14" s="22">
        <v>16</v>
      </c>
      <c r="Y14" s="22" t="s">
        <v>34</v>
      </c>
      <c r="Z14" s="26">
        <v>21</v>
      </c>
      <c r="AA14" s="20">
        <f t="shared" si="6"/>
        <v>0</v>
      </c>
      <c r="AB14" s="20">
        <f t="shared" si="7"/>
        <v>1</v>
      </c>
      <c r="AC14" s="24"/>
      <c r="AD14" s="22"/>
      <c r="AE14" s="22" t="s">
        <v>34</v>
      </c>
      <c r="AF14" s="26"/>
      <c r="AG14" s="20">
        <f t="shared" si="8"/>
        <v>0</v>
      </c>
      <c r="AH14" s="20">
        <f t="shared" si="9"/>
        <v>0</v>
      </c>
      <c r="AI14" s="24"/>
      <c r="AJ14" s="22"/>
      <c r="AK14" s="22" t="s">
        <v>34</v>
      </c>
      <c r="AL14" s="26"/>
      <c r="AM14" s="20">
        <f t="shared" si="10"/>
        <v>0</v>
      </c>
      <c r="AN14" s="20">
        <f t="shared" si="11"/>
        <v>0</v>
      </c>
      <c r="AO14" s="22"/>
      <c r="AP14" s="15">
        <f t="shared" si="12"/>
        <v>71</v>
      </c>
      <c r="AQ14" s="15" t="s">
        <v>34</v>
      </c>
      <c r="AR14" s="15">
        <f t="shared" si="13"/>
        <v>75</v>
      </c>
      <c r="AS14" s="15">
        <f t="shared" si="14"/>
        <v>-4</v>
      </c>
      <c r="AT14" s="15">
        <f t="shared" si="15"/>
        <v>1</v>
      </c>
      <c r="AU14" s="15">
        <f t="shared" si="15"/>
        <v>3</v>
      </c>
      <c r="AV14" s="62"/>
    </row>
    <row r="15" spans="1:48" s="13" customFormat="1" ht="12.75">
      <c r="A15" s="14" t="s">
        <v>45</v>
      </c>
      <c r="B15" s="22"/>
      <c r="C15" s="22"/>
      <c r="D15" s="41"/>
      <c r="E15" s="24"/>
      <c r="F15" s="25"/>
      <c r="G15" s="22" t="s">
        <v>34</v>
      </c>
      <c r="H15" s="26"/>
      <c r="I15" s="27">
        <f t="shared" si="0"/>
        <v>0</v>
      </c>
      <c r="J15" s="20">
        <f t="shared" si="1"/>
        <v>0</v>
      </c>
      <c r="K15" s="24"/>
      <c r="L15" s="22"/>
      <c r="M15" s="22" t="s">
        <v>34</v>
      </c>
      <c r="N15" s="26"/>
      <c r="O15" s="21">
        <f t="shared" si="2"/>
        <v>0</v>
      </c>
      <c r="P15" s="21">
        <f t="shared" si="3"/>
        <v>0</v>
      </c>
      <c r="Q15" s="24"/>
      <c r="R15" s="22"/>
      <c r="S15" s="22" t="s">
        <v>34</v>
      </c>
      <c r="T15" s="26"/>
      <c r="U15" s="20">
        <f t="shared" si="4"/>
        <v>0</v>
      </c>
      <c r="V15" s="20">
        <f t="shared" si="5"/>
        <v>0</v>
      </c>
      <c r="W15" s="24"/>
      <c r="X15" s="22"/>
      <c r="Y15" s="22" t="s">
        <v>34</v>
      </c>
      <c r="Z15" s="26"/>
      <c r="AA15" s="20">
        <f t="shared" si="6"/>
        <v>0</v>
      </c>
      <c r="AB15" s="20">
        <f t="shared" si="7"/>
        <v>0</v>
      </c>
      <c r="AC15" s="28"/>
      <c r="AD15" s="22"/>
      <c r="AE15" s="22" t="s">
        <v>34</v>
      </c>
      <c r="AF15" s="26"/>
      <c r="AG15" s="20">
        <f t="shared" si="8"/>
        <v>0</v>
      </c>
      <c r="AH15" s="20">
        <f t="shared" si="9"/>
        <v>0</v>
      </c>
      <c r="AI15" s="24"/>
      <c r="AJ15" s="22"/>
      <c r="AK15" s="22" t="s">
        <v>34</v>
      </c>
      <c r="AL15" s="26"/>
      <c r="AM15" s="20">
        <f t="shared" si="10"/>
        <v>0</v>
      </c>
      <c r="AN15" s="20">
        <f t="shared" si="11"/>
        <v>0</v>
      </c>
      <c r="AO15" s="22"/>
      <c r="AP15" s="15">
        <f t="shared" si="12"/>
        <v>0</v>
      </c>
      <c r="AQ15" s="15" t="s">
        <v>34</v>
      </c>
      <c r="AR15" s="15">
        <f t="shared" si="13"/>
        <v>0</v>
      </c>
      <c r="AS15" s="15">
        <f t="shared" si="14"/>
        <v>0</v>
      </c>
      <c r="AT15" s="15">
        <f t="shared" si="15"/>
        <v>0</v>
      </c>
      <c r="AU15" s="15">
        <f t="shared" si="15"/>
        <v>0</v>
      </c>
      <c r="AV15" s="26"/>
    </row>
    <row r="16" spans="1:48" s="13" customFormat="1" ht="12.75">
      <c r="A16" s="14" t="s">
        <v>46</v>
      </c>
      <c r="B16" s="22"/>
      <c r="C16" s="22"/>
      <c r="D16" s="41"/>
      <c r="E16" s="24"/>
      <c r="F16" s="25"/>
      <c r="G16" s="22" t="s">
        <v>34</v>
      </c>
      <c r="H16" s="26"/>
      <c r="I16" s="27">
        <f t="shared" si="0"/>
        <v>0</v>
      </c>
      <c r="J16" s="20">
        <f t="shared" si="1"/>
        <v>0</v>
      </c>
      <c r="K16" s="24"/>
      <c r="L16" s="22"/>
      <c r="M16" s="22" t="s">
        <v>34</v>
      </c>
      <c r="N16" s="26"/>
      <c r="O16" s="21">
        <f t="shared" si="2"/>
        <v>0</v>
      </c>
      <c r="P16" s="21">
        <f t="shared" si="3"/>
        <v>0</v>
      </c>
      <c r="Q16" s="24"/>
      <c r="R16" s="22"/>
      <c r="S16" s="22" t="s">
        <v>34</v>
      </c>
      <c r="T16" s="26"/>
      <c r="U16" s="20">
        <f t="shared" si="4"/>
        <v>0</v>
      </c>
      <c r="V16" s="20">
        <f t="shared" si="5"/>
        <v>0</v>
      </c>
      <c r="W16" s="24"/>
      <c r="X16" s="22"/>
      <c r="Y16" s="22" t="s">
        <v>34</v>
      </c>
      <c r="Z16" s="26"/>
      <c r="AA16" s="20">
        <f t="shared" si="6"/>
        <v>0</v>
      </c>
      <c r="AB16" s="20">
        <f t="shared" si="7"/>
        <v>0</v>
      </c>
      <c r="AC16" s="24"/>
      <c r="AD16" s="22"/>
      <c r="AE16" s="22" t="s">
        <v>34</v>
      </c>
      <c r="AF16" s="26"/>
      <c r="AG16" s="20">
        <f t="shared" si="8"/>
        <v>0</v>
      </c>
      <c r="AH16" s="20">
        <f t="shared" si="9"/>
        <v>0</v>
      </c>
      <c r="AI16" s="24"/>
      <c r="AJ16" s="22"/>
      <c r="AK16" s="22" t="s">
        <v>34</v>
      </c>
      <c r="AL16" s="26"/>
      <c r="AM16" s="20">
        <f t="shared" si="10"/>
        <v>0</v>
      </c>
      <c r="AN16" s="20">
        <f t="shared" si="11"/>
        <v>0</v>
      </c>
      <c r="AO16" s="22"/>
      <c r="AP16" s="15">
        <f t="shared" si="12"/>
        <v>0</v>
      </c>
      <c r="AQ16" s="15" t="s">
        <v>34</v>
      </c>
      <c r="AR16" s="15">
        <f t="shared" si="13"/>
        <v>0</v>
      </c>
      <c r="AS16" s="15">
        <f t="shared" si="14"/>
        <v>0</v>
      </c>
      <c r="AT16" s="15">
        <f t="shared" si="15"/>
        <v>0</v>
      </c>
      <c r="AU16" s="15">
        <f t="shared" si="15"/>
        <v>0</v>
      </c>
      <c r="AV16" s="26"/>
    </row>
    <row r="17" spans="1:48" s="13" customFormat="1" ht="12.75">
      <c r="A17" s="14" t="s">
        <v>47</v>
      </c>
      <c r="B17" s="22"/>
      <c r="C17" s="22"/>
      <c r="D17" s="41"/>
      <c r="E17" s="24"/>
      <c r="F17" s="25"/>
      <c r="G17" s="22" t="s">
        <v>34</v>
      </c>
      <c r="H17" s="26"/>
      <c r="I17" s="27">
        <f t="shared" si="0"/>
        <v>0</v>
      </c>
      <c r="J17" s="20">
        <f t="shared" si="1"/>
        <v>0</v>
      </c>
      <c r="K17" s="24"/>
      <c r="L17" s="22"/>
      <c r="M17" s="22" t="s">
        <v>34</v>
      </c>
      <c r="N17" s="26"/>
      <c r="O17" s="21">
        <f t="shared" si="2"/>
        <v>0</v>
      </c>
      <c r="P17" s="21">
        <f t="shared" si="3"/>
        <v>0</v>
      </c>
      <c r="Q17" s="24"/>
      <c r="R17" s="22"/>
      <c r="S17" s="22" t="s">
        <v>34</v>
      </c>
      <c r="T17" s="26"/>
      <c r="U17" s="20">
        <f t="shared" si="4"/>
        <v>0</v>
      </c>
      <c r="V17" s="20">
        <f t="shared" si="5"/>
        <v>0</v>
      </c>
      <c r="W17" s="24"/>
      <c r="X17" s="22"/>
      <c r="Y17" s="22" t="s">
        <v>34</v>
      </c>
      <c r="Z17" s="26"/>
      <c r="AA17" s="20">
        <f t="shared" si="6"/>
        <v>0</v>
      </c>
      <c r="AB17" s="20">
        <f t="shared" si="7"/>
        <v>0</v>
      </c>
      <c r="AC17" s="24"/>
      <c r="AD17" s="22"/>
      <c r="AE17" s="22" t="s">
        <v>34</v>
      </c>
      <c r="AF17" s="26"/>
      <c r="AG17" s="20">
        <f t="shared" si="8"/>
        <v>0</v>
      </c>
      <c r="AH17" s="20">
        <f t="shared" si="9"/>
        <v>0</v>
      </c>
      <c r="AI17" s="28"/>
      <c r="AJ17" s="22"/>
      <c r="AK17" s="22" t="s">
        <v>34</v>
      </c>
      <c r="AL17" s="26"/>
      <c r="AM17" s="20">
        <f t="shared" si="10"/>
        <v>0</v>
      </c>
      <c r="AN17" s="20">
        <f t="shared" si="11"/>
        <v>0</v>
      </c>
      <c r="AO17" s="22"/>
      <c r="AP17" s="15">
        <f t="shared" si="12"/>
        <v>0</v>
      </c>
      <c r="AQ17" s="15" t="s">
        <v>34</v>
      </c>
      <c r="AR17" s="15">
        <f t="shared" si="13"/>
        <v>0</v>
      </c>
      <c r="AS17" s="15">
        <f t="shared" si="14"/>
        <v>0</v>
      </c>
      <c r="AT17" s="15">
        <f t="shared" si="15"/>
        <v>0</v>
      </c>
      <c r="AU17" s="15">
        <f t="shared" si="15"/>
        <v>0</v>
      </c>
      <c r="AV17" s="26"/>
    </row>
    <row r="18" spans="1:48" s="13" customFormat="1" ht="12.75">
      <c r="A18" s="14" t="s">
        <v>48</v>
      </c>
      <c r="B18" s="22"/>
      <c r="C18" s="22"/>
      <c r="D18" s="41"/>
      <c r="E18" s="24"/>
      <c r="F18" s="25"/>
      <c r="G18" s="22" t="s">
        <v>34</v>
      </c>
      <c r="H18" s="26"/>
      <c r="I18" s="27">
        <f t="shared" si="0"/>
        <v>0</v>
      </c>
      <c r="J18" s="20">
        <f t="shared" si="1"/>
        <v>0</v>
      </c>
      <c r="K18" s="24"/>
      <c r="L18" s="22"/>
      <c r="M18" s="22" t="s">
        <v>34</v>
      </c>
      <c r="N18" s="26"/>
      <c r="O18" s="21">
        <f t="shared" si="2"/>
        <v>0</v>
      </c>
      <c r="P18" s="21">
        <f t="shared" si="3"/>
        <v>0</v>
      </c>
      <c r="Q18" s="24"/>
      <c r="R18" s="22"/>
      <c r="S18" s="22" t="s">
        <v>34</v>
      </c>
      <c r="T18" s="26"/>
      <c r="U18" s="20">
        <f t="shared" si="4"/>
        <v>0</v>
      </c>
      <c r="V18" s="20">
        <f t="shared" si="5"/>
        <v>0</v>
      </c>
      <c r="W18" s="24"/>
      <c r="X18" s="22"/>
      <c r="Y18" s="22" t="s">
        <v>34</v>
      </c>
      <c r="Z18" s="26"/>
      <c r="AA18" s="20">
        <f t="shared" si="6"/>
        <v>0</v>
      </c>
      <c r="AB18" s="20">
        <f t="shared" si="7"/>
        <v>0</v>
      </c>
      <c r="AC18" s="24"/>
      <c r="AD18" s="22"/>
      <c r="AE18" s="22" t="s">
        <v>34</v>
      </c>
      <c r="AF18" s="26"/>
      <c r="AG18" s="20">
        <f t="shared" si="8"/>
        <v>0</v>
      </c>
      <c r="AH18" s="20">
        <f t="shared" si="9"/>
        <v>0</v>
      </c>
      <c r="AI18" s="24"/>
      <c r="AJ18" s="22"/>
      <c r="AK18" s="22" t="s">
        <v>34</v>
      </c>
      <c r="AL18" s="26"/>
      <c r="AM18" s="20">
        <f t="shared" si="10"/>
        <v>0</v>
      </c>
      <c r="AN18" s="20">
        <f t="shared" si="11"/>
        <v>0</v>
      </c>
      <c r="AO18" s="22"/>
      <c r="AP18" s="15">
        <f t="shared" si="12"/>
        <v>0</v>
      </c>
      <c r="AQ18" s="15" t="s">
        <v>34</v>
      </c>
      <c r="AR18" s="15">
        <f t="shared" si="13"/>
        <v>0</v>
      </c>
      <c r="AS18" s="15">
        <f t="shared" si="14"/>
        <v>0</v>
      </c>
      <c r="AT18" s="15">
        <f t="shared" si="15"/>
        <v>0</v>
      </c>
      <c r="AU18" s="15">
        <f t="shared" si="15"/>
        <v>0</v>
      </c>
      <c r="AV18" s="26"/>
    </row>
    <row r="19" spans="1:48" s="13" customFormat="1" ht="12.75" hidden="1">
      <c r="A19" s="14"/>
      <c r="B19" s="22"/>
      <c r="C19" s="22"/>
      <c r="D19" s="41"/>
      <c r="E19" s="24"/>
      <c r="F19" s="25"/>
      <c r="G19" s="22" t="s">
        <v>34</v>
      </c>
      <c r="H19" s="26"/>
      <c r="I19" s="27">
        <f t="shared" si="0"/>
        <v>0</v>
      </c>
      <c r="J19" s="20">
        <f t="shared" si="1"/>
        <v>0</v>
      </c>
      <c r="K19" s="24"/>
      <c r="L19" s="22"/>
      <c r="M19" s="22" t="s">
        <v>34</v>
      </c>
      <c r="N19" s="26"/>
      <c r="O19" s="21">
        <f t="shared" si="2"/>
        <v>0</v>
      </c>
      <c r="P19" s="21">
        <f t="shared" si="3"/>
        <v>0</v>
      </c>
      <c r="Q19" s="24"/>
      <c r="R19" s="22"/>
      <c r="S19" s="22" t="s">
        <v>34</v>
      </c>
      <c r="T19" s="26"/>
      <c r="U19" s="20">
        <f t="shared" si="4"/>
        <v>0</v>
      </c>
      <c r="V19" s="20">
        <f t="shared" si="5"/>
        <v>0</v>
      </c>
      <c r="W19" s="24"/>
      <c r="X19" s="22"/>
      <c r="Y19" s="22" t="s">
        <v>34</v>
      </c>
      <c r="Z19" s="26"/>
      <c r="AA19" s="20">
        <f t="shared" si="6"/>
        <v>0</v>
      </c>
      <c r="AB19" s="20">
        <f t="shared" si="7"/>
        <v>0</v>
      </c>
      <c r="AC19" s="24"/>
      <c r="AD19" s="22"/>
      <c r="AE19" s="22" t="s">
        <v>34</v>
      </c>
      <c r="AF19" s="26"/>
      <c r="AG19" s="20">
        <f t="shared" si="8"/>
        <v>0</v>
      </c>
      <c r="AH19" s="20">
        <f t="shared" si="9"/>
        <v>0</v>
      </c>
      <c r="AI19" s="24"/>
      <c r="AJ19" s="22"/>
      <c r="AK19" s="22" t="s">
        <v>34</v>
      </c>
      <c r="AL19" s="26"/>
      <c r="AM19" s="20">
        <f t="shared" si="10"/>
        <v>0</v>
      </c>
      <c r="AN19" s="20">
        <f t="shared" si="11"/>
        <v>0</v>
      </c>
      <c r="AO19" s="22"/>
      <c r="AP19" s="15">
        <f t="shared" si="12"/>
        <v>0</v>
      </c>
      <c r="AQ19" s="15" t="s">
        <v>34</v>
      </c>
      <c r="AR19" s="15">
        <f t="shared" si="13"/>
        <v>0</v>
      </c>
      <c r="AS19" s="15">
        <f t="shared" si="14"/>
        <v>0</v>
      </c>
      <c r="AT19" s="15">
        <f t="shared" si="15"/>
        <v>0</v>
      </c>
      <c r="AU19" s="15">
        <f t="shared" si="15"/>
        <v>0</v>
      </c>
      <c r="AV19" s="26"/>
    </row>
    <row r="20" spans="1:48" s="13" customFormat="1" ht="12.75" hidden="1">
      <c r="A20" s="14"/>
      <c r="B20" s="22"/>
      <c r="C20" s="22"/>
      <c r="D20" s="41"/>
      <c r="E20" s="24"/>
      <c r="F20" s="25"/>
      <c r="G20" s="22" t="s">
        <v>34</v>
      </c>
      <c r="H20" s="26"/>
      <c r="I20" s="27">
        <f t="shared" si="0"/>
        <v>0</v>
      </c>
      <c r="J20" s="20">
        <f t="shared" si="1"/>
        <v>0</v>
      </c>
      <c r="K20" s="24"/>
      <c r="L20" s="22"/>
      <c r="M20" s="22" t="s">
        <v>34</v>
      </c>
      <c r="N20" s="26"/>
      <c r="O20" s="21">
        <f t="shared" si="2"/>
        <v>0</v>
      </c>
      <c r="P20" s="21">
        <f t="shared" si="3"/>
        <v>0</v>
      </c>
      <c r="Q20" s="24"/>
      <c r="R20" s="22"/>
      <c r="S20" s="22" t="s">
        <v>34</v>
      </c>
      <c r="T20" s="26"/>
      <c r="U20" s="20">
        <f t="shared" si="4"/>
        <v>0</v>
      </c>
      <c r="V20" s="20">
        <f t="shared" si="5"/>
        <v>0</v>
      </c>
      <c r="W20" s="24"/>
      <c r="X20" s="22"/>
      <c r="Y20" s="22" t="s">
        <v>34</v>
      </c>
      <c r="Z20" s="26"/>
      <c r="AA20" s="20">
        <f t="shared" si="6"/>
        <v>0</v>
      </c>
      <c r="AB20" s="20">
        <f t="shared" si="7"/>
        <v>0</v>
      </c>
      <c r="AC20" s="24"/>
      <c r="AD20" s="22"/>
      <c r="AE20" s="22" t="s">
        <v>34</v>
      </c>
      <c r="AF20" s="26"/>
      <c r="AG20" s="20">
        <f t="shared" si="8"/>
        <v>0</v>
      </c>
      <c r="AH20" s="20">
        <f t="shared" si="9"/>
        <v>0</v>
      </c>
      <c r="AI20" s="24"/>
      <c r="AJ20" s="22"/>
      <c r="AK20" s="22" t="s">
        <v>34</v>
      </c>
      <c r="AL20" s="26"/>
      <c r="AM20" s="20">
        <f t="shared" si="10"/>
        <v>0</v>
      </c>
      <c r="AN20" s="20">
        <f t="shared" si="11"/>
        <v>0</v>
      </c>
      <c r="AO20" s="22"/>
      <c r="AP20" s="15">
        <f t="shared" si="12"/>
        <v>0</v>
      </c>
      <c r="AQ20" s="15" t="s">
        <v>34</v>
      </c>
      <c r="AR20" s="15">
        <f t="shared" si="13"/>
        <v>0</v>
      </c>
      <c r="AS20" s="15">
        <f t="shared" si="14"/>
        <v>0</v>
      </c>
      <c r="AT20" s="15">
        <f t="shared" si="15"/>
        <v>0</v>
      </c>
      <c r="AU20" s="15">
        <f t="shared" si="15"/>
        <v>0</v>
      </c>
      <c r="AV20" s="26"/>
    </row>
    <row r="21" spans="1:48" s="13" customFormat="1" ht="12.75" hidden="1">
      <c r="A21" s="14"/>
      <c r="B21" s="22"/>
      <c r="C21" s="22"/>
      <c r="D21" s="41"/>
      <c r="E21" s="24"/>
      <c r="F21" s="25"/>
      <c r="G21" s="22" t="s">
        <v>34</v>
      </c>
      <c r="H21" s="26"/>
      <c r="I21" s="27">
        <f t="shared" si="0"/>
        <v>0</v>
      </c>
      <c r="J21" s="20">
        <f t="shared" si="1"/>
        <v>0</v>
      </c>
      <c r="K21" s="24"/>
      <c r="L21" s="22"/>
      <c r="M21" s="22" t="s">
        <v>34</v>
      </c>
      <c r="N21" s="26"/>
      <c r="O21" s="21">
        <f t="shared" si="2"/>
        <v>0</v>
      </c>
      <c r="P21" s="21">
        <f t="shared" si="3"/>
        <v>0</v>
      </c>
      <c r="Q21" s="24"/>
      <c r="R21" s="22"/>
      <c r="S21" s="22" t="s">
        <v>34</v>
      </c>
      <c r="T21" s="26"/>
      <c r="U21" s="20">
        <f t="shared" si="4"/>
        <v>0</v>
      </c>
      <c r="V21" s="20">
        <f t="shared" si="5"/>
        <v>0</v>
      </c>
      <c r="W21" s="24"/>
      <c r="X21" s="22"/>
      <c r="Y21" s="22" t="s">
        <v>34</v>
      </c>
      <c r="Z21" s="26"/>
      <c r="AA21" s="20">
        <f t="shared" si="6"/>
        <v>0</v>
      </c>
      <c r="AB21" s="20">
        <f t="shared" si="7"/>
        <v>0</v>
      </c>
      <c r="AC21" s="24"/>
      <c r="AD21" s="22"/>
      <c r="AE21" s="22" t="s">
        <v>34</v>
      </c>
      <c r="AF21" s="26"/>
      <c r="AG21" s="20">
        <f t="shared" si="8"/>
        <v>0</v>
      </c>
      <c r="AH21" s="20">
        <f t="shared" si="9"/>
        <v>0</v>
      </c>
      <c r="AI21" s="24"/>
      <c r="AJ21" s="22"/>
      <c r="AK21" s="22" t="s">
        <v>34</v>
      </c>
      <c r="AL21" s="26"/>
      <c r="AM21" s="20">
        <f t="shared" si="10"/>
        <v>0</v>
      </c>
      <c r="AN21" s="20">
        <f t="shared" si="11"/>
        <v>0</v>
      </c>
      <c r="AO21" s="22"/>
      <c r="AP21" s="15">
        <f t="shared" si="12"/>
        <v>0</v>
      </c>
      <c r="AQ21" s="15" t="s">
        <v>34</v>
      </c>
      <c r="AR21" s="15">
        <f t="shared" si="13"/>
        <v>0</v>
      </c>
      <c r="AS21" s="15">
        <f t="shared" si="14"/>
        <v>0</v>
      </c>
      <c r="AT21" s="15">
        <f t="shared" si="15"/>
        <v>0</v>
      </c>
      <c r="AU21" s="15">
        <f t="shared" si="15"/>
        <v>0</v>
      </c>
      <c r="AV21" s="26"/>
    </row>
    <row r="22" spans="1:48" s="13" customFormat="1" ht="12.75" hidden="1">
      <c r="A22" s="14"/>
      <c r="B22" s="22"/>
      <c r="C22" s="22"/>
      <c r="D22" s="41"/>
      <c r="E22" s="24"/>
      <c r="F22" s="25"/>
      <c r="G22" s="22" t="s">
        <v>34</v>
      </c>
      <c r="H22" s="26"/>
      <c r="I22" s="27">
        <f t="shared" si="0"/>
        <v>0</v>
      </c>
      <c r="J22" s="20">
        <f t="shared" si="1"/>
        <v>0</v>
      </c>
      <c r="K22" s="24"/>
      <c r="L22" s="22"/>
      <c r="M22" s="22" t="s">
        <v>34</v>
      </c>
      <c r="N22" s="26"/>
      <c r="O22" s="21">
        <f t="shared" si="2"/>
        <v>0</v>
      </c>
      <c r="P22" s="21">
        <f t="shared" si="3"/>
        <v>0</v>
      </c>
      <c r="Q22" s="24"/>
      <c r="R22" s="22"/>
      <c r="S22" s="22" t="s">
        <v>34</v>
      </c>
      <c r="T22" s="26"/>
      <c r="U22" s="20">
        <f t="shared" si="4"/>
        <v>0</v>
      </c>
      <c r="V22" s="20">
        <f t="shared" si="5"/>
        <v>0</v>
      </c>
      <c r="W22" s="24"/>
      <c r="X22" s="22"/>
      <c r="Y22" s="22" t="s">
        <v>34</v>
      </c>
      <c r="Z22" s="26"/>
      <c r="AA22" s="20">
        <f t="shared" si="6"/>
        <v>0</v>
      </c>
      <c r="AB22" s="20">
        <f t="shared" si="7"/>
        <v>0</v>
      </c>
      <c r="AC22" s="24"/>
      <c r="AD22" s="22"/>
      <c r="AE22" s="22" t="s">
        <v>34</v>
      </c>
      <c r="AF22" s="26"/>
      <c r="AG22" s="20">
        <f t="shared" si="8"/>
        <v>0</v>
      </c>
      <c r="AH22" s="20">
        <f t="shared" si="9"/>
        <v>0</v>
      </c>
      <c r="AI22" s="24"/>
      <c r="AJ22" s="22"/>
      <c r="AK22" s="22" t="s">
        <v>34</v>
      </c>
      <c r="AL22" s="26"/>
      <c r="AM22" s="20">
        <f t="shared" si="10"/>
        <v>0</v>
      </c>
      <c r="AN22" s="20">
        <f t="shared" si="11"/>
        <v>0</v>
      </c>
      <c r="AO22" s="22"/>
      <c r="AP22" s="15">
        <f t="shared" si="12"/>
        <v>0</v>
      </c>
      <c r="AQ22" s="15" t="s">
        <v>34</v>
      </c>
      <c r="AR22" s="15">
        <f t="shared" si="13"/>
        <v>0</v>
      </c>
      <c r="AS22" s="15">
        <f t="shared" si="14"/>
        <v>0</v>
      </c>
      <c r="AT22" s="15">
        <f t="shared" si="15"/>
        <v>0</v>
      </c>
      <c r="AU22" s="15">
        <f t="shared" si="15"/>
        <v>0</v>
      </c>
      <c r="AV22" s="26"/>
    </row>
    <row r="23" spans="1:48" s="13" customFormat="1" ht="12.75" hidden="1">
      <c r="A23" s="14"/>
      <c r="B23" s="22"/>
      <c r="C23" s="22"/>
      <c r="D23" s="41"/>
      <c r="E23" s="24"/>
      <c r="F23" s="25"/>
      <c r="G23" s="22" t="s">
        <v>34</v>
      </c>
      <c r="H23" s="26"/>
      <c r="I23" s="27">
        <f t="shared" si="0"/>
        <v>0</v>
      </c>
      <c r="J23" s="20">
        <f t="shared" si="1"/>
        <v>0</v>
      </c>
      <c r="K23" s="24"/>
      <c r="L23" s="22"/>
      <c r="M23" s="22" t="s">
        <v>34</v>
      </c>
      <c r="N23" s="26"/>
      <c r="O23" s="21">
        <f t="shared" si="2"/>
        <v>0</v>
      </c>
      <c r="P23" s="21">
        <f t="shared" si="3"/>
        <v>0</v>
      </c>
      <c r="Q23" s="24"/>
      <c r="R23" s="22"/>
      <c r="S23" s="22" t="s">
        <v>34</v>
      </c>
      <c r="T23" s="26"/>
      <c r="U23" s="20">
        <f t="shared" si="4"/>
        <v>0</v>
      </c>
      <c r="V23" s="20">
        <f t="shared" si="5"/>
        <v>0</v>
      </c>
      <c r="W23" s="24"/>
      <c r="X23" s="22"/>
      <c r="Y23" s="22" t="s">
        <v>34</v>
      </c>
      <c r="Z23" s="26"/>
      <c r="AA23" s="20">
        <f t="shared" si="6"/>
        <v>0</v>
      </c>
      <c r="AB23" s="20">
        <f t="shared" si="7"/>
        <v>0</v>
      </c>
      <c r="AC23" s="24"/>
      <c r="AD23" s="22"/>
      <c r="AE23" s="22" t="s">
        <v>34</v>
      </c>
      <c r="AF23" s="26"/>
      <c r="AG23" s="20">
        <f t="shared" si="8"/>
        <v>0</v>
      </c>
      <c r="AH23" s="20">
        <f t="shared" si="9"/>
        <v>0</v>
      </c>
      <c r="AI23" s="24"/>
      <c r="AJ23" s="22"/>
      <c r="AK23" s="22" t="s">
        <v>34</v>
      </c>
      <c r="AL23" s="26"/>
      <c r="AM23" s="20">
        <f t="shared" si="10"/>
        <v>0</v>
      </c>
      <c r="AN23" s="20">
        <f t="shared" si="11"/>
        <v>0</v>
      </c>
      <c r="AO23" s="22"/>
      <c r="AP23" s="15">
        <f t="shared" si="12"/>
        <v>0</v>
      </c>
      <c r="AQ23" s="15" t="s">
        <v>34</v>
      </c>
      <c r="AR23" s="15">
        <f t="shared" si="13"/>
        <v>0</v>
      </c>
      <c r="AS23" s="15">
        <f t="shared" si="14"/>
        <v>0</v>
      </c>
      <c r="AT23" s="15">
        <f t="shared" si="15"/>
        <v>0</v>
      </c>
      <c r="AU23" s="15">
        <f t="shared" si="15"/>
        <v>0</v>
      </c>
      <c r="AV23" s="26"/>
    </row>
    <row r="24" spans="1:48" s="13" customFormat="1" ht="12.75" hidden="1">
      <c r="A24" s="14"/>
      <c r="B24" s="22"/>
      <c r="C24" s="22"/>
      <c r="D24" s="41"/>
      <c r="E24" s="24"/>
      <c r="F24" s="25"/>
      <c r="G24" s="22" t="s">
        <v>34</v>
      </c>
      <c r="H24" s="26"/>
      <c r="I24" s="27">
        <f t="shared" si="0"/>
        <v>0</v>
      </c>
      <c r="J24" s="20">
        <f t="shared" si="1"/>
        <v>0</v>
      </c>
      <c r="K24" s="24"/>
      <c r="L24" s="22"/>
      <c r="M24" s="22" t="s">
        <v>34</v>
      </c>
      <c r="N24" s="26"/>
      <c r="O24" s="21">
        <f t="shared" si="2"/>
        <v>0</v>
      </c>
      <c r="P24" s="21">
        <f t="shared" si="3"/>
        <v>0</v>
      </c>
      <c r="Q24" s="24"/>
      <c r="R24" s="22"/>
      <c r="S24" s="22" t="s">
        <v>34</v>
      </c>
      <c r="T24" s="26"/>
      <c r="U24" s="20">
        <f t="shared" si="4"/>
        <v>0</v>
      </c>
      <c r="V24" s="20">
        <f t="shared" si="5"/>
        <v>0</v>
      </c>
      <c r="W24" s="24"/>
      <c r="X24" s="22"/>
      <c r="Y24" s="22" t="s">
        <v>34</v>
      </c>
      <c r="Z24" s="26"/>
      <c r="AA24" s="20">
        <f t="shared" si="6"/>
        <v>0</v>
      </c>
      <c r="AB24" s="20">
        <f t="shared" si="7"/>
        <v>0</v>
      </c>
      <c r="AC24" s="24"/>
      <c r="AD24" s="22"/>
      <c r="AE24" s="22" t="s">
        <v>34</v>
      </c>
      <c r="AF24" s="26"/>
      <c r="AG24" s="20">
        <f t="shared" si="8"/>
        <v>0</v>
      </c>
      <c r="AH24" s="20">
        <f t="shared" si="9"/>
        <v>0</v>
      </c>
      <c r="AI24" s="24"/>
      <c r="AJ24" s="22"/>
      <c r="AK24" s="22" t="s">
        <v>34</v>
      </c>
      <c r="AL24" s="26"/>
      <c r="AM24" s="20">
        <f t="shared" si="10"/>
        <v>0</v>
      </c>
      <c r="AN24" s="20">
        <f t="shared" si="11"/>
        <v>0</v>
      </c>
      <c r="AO24" s="22"/>
      <c r="AP24" s="15">
        <f t="shared" si="12"/>
        <v>0</v>
      </c>
      <c r="AQ24" s="15" t="s">
        <v>34</v>
      </c>
      <c r="AR24" s="15">
        <f t="shared" si="13"/>
        <v>0</v>
      </c>
      <c r="AS24" s="15">
        <f t="shared" si="14"/>
        <v>0</v>
      </c>
      <c r="AT24" s="15">
        <f t="shared" si="15"/>
        <v>0</v>
      </c>
      <c r="AU24" s="15">
        <f t="shared" si="15"/>
        <v>0</v>
      </c>
      <c r="AV24" s="26"/>
    </row>
    <row r="25" spans="1:48" s="13" customFormat="1" ht="12.75" hidden="1">
      <c r="A25" s="14"/>
      <c r="B25" s="22"/>
      <c r="C25" s="22"/>
      <c r="D25" s="41"/>
      <c r="E25" s="24"/>
      <c r="F25" s="25"/>
      <c r="G25" s="22" t="s">
        <v>34</v>
      </c>
      <c r="H25" s="26"/>
      <c r="I25" s="27">
        <f t="shared" si="0"/>
        <v>0</v>
      </c>
      <c r="J25" s="20">
        <f t="shared" si="1"/>
        <v>0</v>
      </c>
      <c r="K25" s="24"/>
      <c r="L25" s="22"/>
      <c r="M25" s="22" t="s">
        <v>34</v>
      </c>
      <c r="N25" s="26"/>
      <c r="O25" s="21">
        <f t="shared" si="2"/>
        <v>0</v>
      </c>
      <c r="P25" s="21">
        <f t="shared" si="3"/>
        <v>0</v>
      </c>
      <c r="Q25" s="24"/>
      <c r="R25" s="22"/>
      <c r="S25" s="22" t="s">
        <v>34</v>
      </c>
      <c r="T25" s="26"/>
      <c r="U25" s="20">
        <f t="shared" si="4"/>
        <v>0</v>
      </c>
      <c r="V25" s="20">
        <f t="shared" si="5"/>
        <v>0</v>
      </c>
      <c r="W25" s="24"/>
      <c r="X25" s="22"/>
      <c r="Y25" s="22" t="s">
        <v>34</v>
      </c>
      <c r="Z25" s="26"/>
      <c r="AA25" s="20">
        <f t="shared" si="6"/>
        <v>0</v>
      </c>
      <c r="AB25" s="20">
        <f t="shared" si="7"/>
        <v>0</v>
      </c>
      <c r="AC25" s="24"/>
      <c r="AD25" s="22"/>
      <c r="AE25" s="22" t="s">
        <v>34</v>
      </c>
      <c r="AF25" s="26"/>
      <c r="AG25" s="20">
        <f t="shared" si="8"/>
        <v>0</v>
      </c>
      <c r="AH25" s="20">
        <f t="shared" si="9"/>
        <v>0</v>
      </c>
      <c r="AI25" s="24"/>
      <c r="AJ25" s="22"/>
      <c r="AK25" s="22" t="s">
        <v>34</v>
      </c>
      <c r="AL25" s="26"/>
      <c r="AM25" s="20">
        <f t="shared" si="10"/>
        <v>0</v>
      </c>
      <c r="AN25" s="20">
        <f t="shared" si="11"/>
        <v>0</v>
      </c>
      <c r="AO25" s="22"/>
      <c r="AP25" s="15">
        <f t="shared" si="12"/>
        <v>0</v>
      </c>
      <c r="AQ25" s="15" t="s">
        <v>34</v>
      </c>
      <c r="AR25" s="15">
        <f t="shared" si="13"/>
        <v>0</v>
      </c>
      <c r="AS25" s="15">
        <f t="shared" si="14"/>
        <v>0</v>
      </c>
      <c r="AT25" s="15">
        <f t="shared" si="15"/>
        <v>0</v>
      </c>
      <c r="AU25" s="15">
        <f t="shared" si="15"/>
        <v>0</v>
      </c>
      <c r="AV25" s="26"/>
    </row>
    <row r="26" spans="1:48" s="13" customFormat="1" ht="12.75" hidden="1">
      <c r="A26" s="14"/>
      <c r="B26" s="22"/>
      <c r="C26" s="22"/>
      <c r="D26" s="41"/>
      <c r="E26" s="29"/>
      <c r="F26" s="25"/>
      <c r="G26" s="22" t="s">
        <v>34</v>
      </c>
      <c r="H26" s="26"/>
      <c r="I26" s="27">
        <f t="shared" si="0"/>
        <v>0</v>
      </c>
      <c r="J26" s="20">
        <f t="shared" si="1"/>
        <v>0</v>
      </c>
      <c r="K26" s="29"/>
      <c r="L26" s="22"/>
      <c r="M26" s="22" t="s">
        <v>34</v>
      </c>
      <c r="N26" s="26"/>
      <c r="O26" s="21">
        <f t="shared" si="2"/>
        <v>0</v>
      </c>
      <c r="P26" s="21">
        <f t="shared" si="3"/>
        <v>0</v>
      </c>
      <c r="Q26" s="29"/>
      <c r="R26" s="22"/>
      <c r="S26" s="22" t="s">
        <v>34</v>
      </c>
      <c r="T26" s="26"/>
      <c r="U26" s="20">
        <v>0</v>
      </c>
      <c r="V26" s="20">
        <v>0</v>
      </c>
      <c r="W26" s="29"/>
      <c r="X26" s="22"/>
      <c r="Y26" s="22" t="s">
        <v>34</v>
      </c>
      <c r="Z26" s="26"/>
      <c r="AA26" s="20">
        <v>0</v>
      </c>
      <c r="AB26" s="20">
        <v>0</v>
      </c>
      <c r="AC26" s="29"/>
      <c r="AD26" s="22"/>
      <c r="AE26" s="22" t="s">
        <v>34</v>
      </c>
      <c r="AF26" s="26"/>
      <c r="AG26" s="20">
        <v>0</v>
      </c>
      <c r="AH26" s="20">
        <v>0</v>
      </c>
      <c r="AI26" s="29"/>
      <c r="AJ26" s="22"/>
      <c r="AK26" s="22" t="s">
        <v>34</v>
      </c>
      <c r="AL26" s="26"/>
      <c r="AM26" s="20">
        <v>0</v>
      </c>
      <c r="AN26" s="20">
        <v>0</v>
      </c>
      <c r="AO26" s="22"/>
      <c r="AP26" s="15">
        <v>0</v>
      </c>
      <c r="AQ26" s="15" t="s">
        <v>34</v>
      </c>
      <c r="AR26" s="15">
        <v>0</v>
      </c>
      <c r="AS26" s="15">
        <v>0</v>
      </c>
      <c r="AT26" s="15">
        <v>0</v>
      </c>
      <c r="AU26" s="15">
        <v>0</v>
      </c>
      <c r="AV26" s="26"/>
    </row>
    <row r="27" spans="1:48" s="13" customFormat="1" ht="12.75" hidden="1">
      <c r="A27" s="14"/>
      <c r="B27" s="22"/>
      <c r="C27" s="22"/>
      <c r="D27" s="41"/>
      <c r="E27" s="29"/>
      <c r="F27" s="25"/>
      <c r="G27" s="22" t="s">
        <v>34</v>
      </c>
      <c r="H27" s="26"/>
      <c r="I27" s="27">
        <f t="shared" si="0"/>
        <v>0</v>
      </c>
      <c r="J27" s="20">
        <f t="shared" si="1"/>
        <v>0</v>
      </c>
      <c r="K27" s="29"/>
      <c r="L27" s="22"/>
      <c r="M27" s="22" t="s">
        <v>34</v>
      </c>
      <c r="N27" s="26"/>
      <c r="O27" s="21">
        <f t="shared" si="2"/>
        <v>0</v>
      </c>
      <c r="P27" s="21">
        <f t="shared" si="3"/>
        <v>0</v>
      </c>
      <c r="Q27" s="29"/>
      <c r="R27" s="22"/>
      <c r="S27" s="22" t="s">
        <v>34</v>
      </c>
      <c r="T27" s="26"/>
      <c r="U27" s="20">
        <v>0</v>
      </c>
      <c r="V27" s="20">
        <v>0</v>
      </c>
      <c r="W27" s="29"/>
      <c r="X27" s="22"/>
      <c r="Y27" s="22" t="s">
        <v>34</v>
      </c>
      <c r="Z27" s="26"/>
      <c r="AA27" s="20">
        <v>0</v>
      </c>
      <c r="AB27" s="20">
        <v>0</v>
      </c>
      <c r="AC27" s="29"/>
      <c r="AD27" s="22"/>
      <c r="AE27" s="22" t="s">
        <v>34</v>
      </c>
      <c r="AF27" s="26"/>
      <c r="AG27" s="20">
        <v>0</v>
      </c>
      <c r="AH27" s="20">
        <v>0</v>
      </c>
      <c r="AI27" s="29"/>
      <c r="AJ27" s="22"/>
      <c r="AK27" s="22" t="s">
        <v>34</v>
      </c>
      <c r="AL27" s="26"/>
      <c r="AM27" s="20">
        <v>0</v>
      </c>
      <c r="AN27" s="20">
        <v>0</v>
      </c>
      <c r="AO27" s="22"/>
      <c r="AP27" s="15">
        <v>0</v>
      </c>
      <c r="AQ27" s="15" t="s">
        <v>34</v>
      </c>
      <c r="AR27" s="15">
        <v>0</v>
      </c>
      <c r="AS27" s="15">
        <v>0</v>
      </c>
      <c r="AT27" s="15">
        <v>0</v>
      </c>
      <c r="AU27" s="15">
        <v>0</v>
      </c>
      <c r="AV27" s="26"/>
    </row>
    <row r="28" spans="1:48" s="13" customFormat="1" ht="12.75" hidden="1">
      <c r="A28" s="14"/>
      <c r="B28" s="22"/>
      <c r="C28" s="22"/>
      <c r="D28" s="41"/>
      <c r="E28" s="24"/>
      <c r="F28" s="25"/>
      <c r="G28" s="22" t="s">
        <v>34</v>
      </c>
      <c r="H28" s="26"/>
      <c r="I28" s="27">
        <f t="shared" si="0"/>
        <v>0</v>
      </c>
      <c r="J28" s="20">
        <f t="shared" si="1"/>
        <v>0</v>
      </c>
      <c r="K28" s="24"/>
      <c r="L28" s="22"/>
      <c r="M28" s="22" t="s">
        <v>34</v>
      </c>
      <c r="N28" s="26"/>
      <c r="O28" s="21">
        <f t="shared" si="2"/>
        <v>0</v>
      </c>
      <c r="P28" s="21">
        <f t="shared" si="3"/>
        <v>0</v>
      </c>
      <c r="Q28" s="24"/>
      <c r="R28" s="22"/>
      <c r="S28" s="22" t="s">
        <v>34</v>
      </c>
      <c r="T28" s="26"/>
      <c r="U28" s="20">
        <f>IF(R28&lt;=T28,0,1)</f>
        <v>0</v>
      </c>
      <c r="V28" s="20">
        <f>IF(T28&lt;=R28,0,1)</f>
        <v>0</v>
      </c>
      <c r="W28" s="24"/>
      <c r="X28" s="22"/>
      <c r="Y28" s="22" t="s">
        <v>34</v>
      </c>
      <c r="Z28" s="26"/>
      <c r="AA28" s="20">
        <f>IF(X28&lt;=Z28,0,1)</f>
        <v>0</v>
      </c>
      <c r="AB28" s="20">
        <f>IF(Z28&lt;=X28,0,1)</f>
        <v>0</v>
      </c>
      <c r="AC28" s="24"/>
      <c r="AD28" s="22"/>
      <c r="AE28" s="22" t="s">
        <v>34</v>
      </c>
      <c r="AF28" s="26"/>
      <c r="AG28" s="20">
        <f>IF(AD28&lt;=AF28,0,1)</f>
        <v>0</v>
      </c>
      <c r="AH28" s="20">
        <f>IF(AF28&lt;=AD28,0,1)</f>
        <v>0</v>
      </c>
      <c r="AI28" s="24"/>
      <c r="AJ28" s="22"/>
      <c r="AK28" s="22" t="s">
        <v>34</v>
      </c>
      <c r="AL28" s="26"/>
      <c r="AM28" s="20">
        <f>IF(AJ28&lt;=AL28,0,1)</f>
        <v>0</v>
      </c>
      <c r="AN28" s="20">
        <f>IF(AL28&lt;=AJ28,0,1)</f>
        <v>0</v>
      </c>
      <c r="AO28" s="22"/>
      <c r="AP28" s="15">
        <f>F28+L28+R28+X28+AD28+AJ28</f>
        <v>0</v>
      </c>
      <c r="AQ28" s="15" t="s">
        <v>34</v>
      </c>
      <c r="AR28" s="15">
        <f>H28+N28+T28+Z28+AF28+AL28</f>
        <v>0</v>
      </c>
      <c r="AS28" s="15">
        <f>AP28-AR28</f>
        <v>0</v>
      </c>
      <c r="AT28" s="15">
        <f aca="true" t="shared" si="16" ref="AT28:AU32">I28+O28+U28+AA28+AG28+AM28</f>
        <v>0</v>
      </c>
      <c r="AU28" s="15">
        <f t="shared" si="16"/>
        <v>0</v>
      </c>
      <c r="AV28" s="26"/>
    </row>
    <row r="29" spans="1:48" s="13" customFormat="1" ht="12.75" hidden="1">
      <c r="A29" s="14"/>
      <c r="B29" s="22"/>
      <c r="C29" s="22"/>
      <c r="D29" s="41"/>
      <c r="E29" s="24"/>
      <c r="F29" s="25"/>
      <c r="G29" s="22" t="s">
        <v>34</v>
      </c>
      <c r="H29" s="26"/>
      <c r="I29" s="27">
        <f t="shared" si="0"/>
        <v>0</v>
      </c>
      <c r="J29" s="20">
        <f t="shared" si="1"/>
        <v>0</v>
      </c>
      <c r="K29" s="24"/>
      <c r="L29" s="22"/>
      <c r="M29" s="22" t="s">
        <v>34</v>
      </c>
      <c r="N29" s="26"/>
      <c r="O29" s="21">
        <f t="shared" si="2"/>
        <v>0</v>
      </c>
      <c r="P29" s="21">
        <f t="shared" si="3"/>
        <v>0</v>
      </c>
      <c r="Q29" s="24"/>
      <c r="R29" s="22"/>
      <c r="S29" s="22" t="s">
        <v>34</v>
      </c>
      <c r="T29" s="26"/>
      <c r="U29" s="20">
        <f>IF(R29&lt;=T29,0,1)</f>
        <v>0</v>
      </c>
      <c r="V29" s="20">
        <f>IF(T29&lt;=R29,0,1)</f>
        <v>0</v>
      </c>
      <c r="W29" s="24"/>
      <c r="X29" s="22"/>
      <c r="Y29" s="22" t="s">
        <v>34</v>
      </c>
      <c r="Z29" s="26"/>
      <c r="AA29" s="20">
        <f>IF(X29&lt;=Z29,0,1)</f>
        <v>0</v>
      </c>
      <c r="AB29" s="20">
        <f>IF(Z29&lt;=X29,0,1)</f>
        <v>0</v>
      </c>
      <c r="AC29" s="24"/>
      <c r="AD29" s="22"/>
      <c r="AE29" s="22" t="s">
        <v>34</v>
      </c>
      <c r="AF29" s="26"/>
      <c r="AG29" s="20">
        <f>IF(AD29&lt;=AF29,0,1)</f>
        <v>0</v>
      </c>
      <c r="AH29" s="20">
        <f>IF(AF29&lt;=AD29,0,1)</f>
        <v>0</v>
      </c>
      <c r="AI29" s="24"/>
      <c r="AJ29" s="22"/>
      <c r="AK29" s="22" t="s">
        <v>34</v>
      </c>
      <c r="AL29" s="26"/>
      <c r="AM29" s="20">
        <f>IF(AJ29&lt;=AL29,0,1)</f>
        <v>0</v>
      </c>
      <c r="AN29" s="20">
        <f>IF(AL29&lt;=AJ29,0,1)</f>
        <v>0</v>
      </c>
      <c r="AO29" s="22"/>
      <c r="AP29" s="15">
        <f>F29+L29+R29+X29+AD29+AJ29</f>
        <v>0</v>
      </c>
      <c r="AQ29" s="15" t="s">
        <v>34</v>
      </c>
      <c r="AR29" s="15">
        <f>H29+N29+T29+Z29+AF29+AL29</f>
        <v>0</v>
      </c>
      <c r="AS29" s="15">
        <f>AP29-AR29</f>
        <v>0</v>
      </c>
      <c r="AT29" s="15">
        <f t="shared" si="16"/>
        <v>0</v>
      </c>
      <c r="AU29" s="15">
        <f t="shared" si="16"/>
        <v>0</v>
      </c>
      <c r="AV29" s="26"/>
    </row>
    <row r="30" spans="1:48" s="13" customFormat="1" ht="12.75" hidden="1">
      <c r="A30" s="14"/>
      <c r="B30" s="22"/>
      <c r="C30" s="22"/>
      <c r="D30" s="41"/>
      <c r="E30" s="24"/>
      <c r="F30" s="25"/>
      <c r="G30" s="22" t="s">
        <v>34</v>
      </c>
      <c r="H30" s="26"/>
      <c r="I30" s="27">
        <f t="shared" si="0"/>
        <v>0</v>
      </c>
      <c r="J30" s="20">
        <f t="shared" si="1"/>
        <v>0</v>
      </c>
      <c r="K30" s="24"/>
      <c r="L30" s="22"/>
      <c r="M30" s="22" t="s">
        <v>34</v>
      </c>
      <c r="N30" s="26"/>
      <c r="O30" s="21">
        <f t="shared" si="2"/>
        <v>0</v>
      </c>
      <c r="P30" s="21">
        <f t="shared" si="3"/>
        <v>0</v>
      </c>
      <c r="Q30" s="24"/>
      <c r="R30" s="22"/>
      <c r="S30" s="22" t="s">
        <v>34</v>
      </c>
      <c r="T30" s="26"/>
      <c r="U30" s="20">
        <f>IF(R30&lt;=T30,0,1)</f>
        <v>0</v>
      </c>
      <c r="V30" s="20">
        <f>IF(T30&lt;=R30,0,1)</f>
        <v>0</v>
      </c>
      <c r="W30" s="24"/>
      <c r="X30" s="22"/>
      <c r="Y30" s="22" t="s">
        <v>34</v>
      </c>
      <c r="Z30" s="26"/>
      <c r="AA30" s="20">
        <f>IF(X30&lt;=Z30,0,1)</f>
        <v>0</v>
      </c>
      <c r="AB30" s="20">
        <f>IF(Z30&lt;=X30,0,1)</f>
        <v>0</v>
      </c>
      <c r="AC30" s="24"/>
      <c r="AD30" s="22"/>
      <c r="AE30" s="22" t="s">
        <v>34</v>
      </c>
      <c r="AF30" s="26"/>
      <c r="AG30" s="20">
        <f>IF(AD30&lt;=AF30,0,1)</f>
        <v>0</v>
      </c>
      <c r="AH30" s="20">
        <f>IF(AF30&lt;=AD30,0,1)</f>
        <v>0</v>
      </c>
      <c r="AI30" s="24"/>
      <c r="AJ30" s="22"/>
      <c r="AK30" s="22" t="s">
        <v>34</v>
      </c>
      <c r="AL30" s="26"/>
      <c r="AM30" s="20">
        <f>IF(AJ30&lt;=AL30,0,1)</f>
        <v>0</v>
      </c>
      <c r="AN30" s="20">
        <f>IF(AL30&lt;=AJ30,0,1)</f>
        <v>0</v>
      </c>
      <c r="AO30" s="22"/>
      <c r="AP30" s="15">
        <f>F30+L30+R30+X30+AD30+AJ30</f>
        <v>0</v>
      </c>
      <c r="AQ30" s="15" t="s">
        <v>34</v>
      </c>
      <c r="AR30" s="15">
        <f>H30+N30+T30+Z30+AF30+AL30</f>
        <v>0</v>
      </c>
      <c r="AS30" s="15">
        <f>AP30-AR30</f>
        <v>0</v>
      </c>
      <c r="AT30" s="15">
        <f t="shared" si="16"/>
        <v>0</v>
      </c>
      <c r="AU30" s="15">
        <f t="shared" si="16"/>
        <v>0</v>
      </c>
      <c r="AV30" s="26"/>
    </row>
    <row r="31" spans="1:48" s="13" customFormat="1" ht="12.75" hidden="1">
      <c r="A31" s="14"/>
      <c r="B31" s="22"/>
      <c r="C31" s="22"/>
      <c r="D31" s="41"/>
      <c r="E31" s="24"/>
      <c r="F31" s="25"/>
      <c r="G31" s="22" t="s">
        <v>34</v>
      </c>
      <c r="H31" s="26"/>
      <c r="I31" s="27">
        <f t="shared" si="0"/>
        <v>0</v>
      </c>
      <c r="J31" s="20">
        <f t="shared" si="1"/>
        <v>0</v>
      </c>
      <c r="K31" s="24"/>
      <c r="L31" s="22"/>
      <c r="M31" s="22" t="s">
        <v>34</v>
      </c>
      <c r="N31" s="26"/>
      <c r="O31" s="21">
        <f t="shared" si="2"/>
        <v>0</v>
      </c>
      <c r="P31" s="21">
        <f t="shared" si="3"/>
        <v>0</v>
      </c>
      <c r="Q31" s="24"/>
      <c r="R31" s="22"/>
      <c r="S31" s="22" t="s">
        <v>34</v>
      </c>
      <c r="T31" s="26"/>
      <c r="U31" s="20">
        <f>IF(R31&lt;=T31,0,1)</f>
        <v>0</v>
      </c>
      <c r="V31" s="20">
        <f>IF(T31&lt;=R31,0,1)</f>
        <v>0</v>
      </c>
      <c r="W31" s="24"/>
      <c r="X31" s="22"/>
      <c r="Y31" s="22" t="s">
        <v>34</v>
      </c>
      <c r="Z31" s="26"/>
      <c r="AA31" s="20">
        <f>IF(X31&lt;=Z31,0,1)</f>
        <v>0</v>
      </c>
      <c r="AB31" s="20">
        <f>IF(Z31&lt;=X31,0,1)</f>
        <v>0</v>
      </c>
      <c r="AC31" s="24"/>
      <c r="AD31" s="22"/>
      <c r="AE31" s="22" t="s">
        <v>34</v>
      </c>
      <c r="AF31" s="26"/>
      <c r="AG31" s="20">
        <f>IF(AD31&lt;=AF31,0,1)</f>
        <v>0</v>
      </c>
      <c r="AH31" s="20">
        <f>IF(AF31&lt;=AD31,0,1)</f>
        <v>0</v>
      </c>
      <c r="AI31" s="24"/>
      <c r="AJ31" s="22"/>
      <c r="AK31" s="22" t="s">
        <v>34</v>
      </c>
      <c r="AL31" s="26"/>
      <c r="AM31" s="20">
        <f>IF(AJ31&lt;=AL31,0,1)</f>
        <v>0</v>
      </c>
      <c r="AN31" s="20">
        <f>IF(AL31&lt;=AJ31,0,1)</f>
        <v>0</v>
      </c>
      <c r="AO31" s="22"/>
      <c r="AP31" s="15">
        <f>F31+L31+R31+X31+AD31+AJ31</f>
        <v>0</v>
      </c>
      <c r="AQ31" s="15" t="s">
        <v>34</v>
      </c>
      <c r="AR31" s="15">
        <f>H31+N31+T31+Z31+AF31+AL31</f>
        <v>0</v>
      </c>
      <c r="AS31" s="15">
        <f>AP31-AR31</f>
        <v>0</v>
      </c>
      <c r="AT31" s="15">
        <f t="shared" si="16"/>
        <v>0</v>
      </c>
      <c r="AU31" s="15">
        <f t="shared" si="16"/>
        <v>0</v>
      </c>
      <c r="AV31" s="26"/>
    </row>
    <row r="32" spans="1:48" s="13" customFormat="1" ht="13.5" thickBot="1">
      <c r="A32" s="30" t="s">
        <v>50</v>
      </c>
      <c r="B32" s="31"/>
      <c r="C32" s="31"/>
      <c r="D32" s="42"/>
      <c r="E32" s="33"/>
      <c r="F32" s="34"/>
      <c r="G32" s="31" t="s">
        <v>34</v>
      </c>
      <c r="H32" s="35"/>
      <c r="I32" s="27">
        <f t="shared" si="0"/>
        <v>0</v>
      </c>
      <c r="J32" s="20">
        <f t="shared" si="1"/>
        <v>0</v>
      </c>
      <c r="K32" s="33"/>
      <c r="L32" s="31"/>
      <c r="M32" s="31" t="s">
        <v>34</v>
      </c>
      <c r="N32" s="35"/>
      <c r="O32" s="37">
        <f t="shared" si="2"/>
        <v>0</v>
      </c>
      <c r="P32" s="37">
        <f t="shared" si="3"/>
        <v>0</v>
      </c>
      <c r="Q32" s="33"/>
      <c r="R32" s="31"/>
      <c r="S32" s="31" t="s">
        <v>34</v>
      </c>
      <c r="T32" s="35"/>
      <c r="U32" s="37">
        <f>IF(R32&lt;=T32,0,1)</f>
        <v>0</v>
      </c>
      <c r="V32" s="37">
        <f>IF(T32&lt;=R32,0,1)</f>
        <v>0</v>
      </c>
      <c r="W32" s="33"/>
      <c r="X32" s="31"/>
      <c r="Y32" s="31" t="s">
        <v>34</v>
      </c>
      <c r="Z32" s="35"/>
      <c r="AA32" s="37">
        <f>IF(X32&lt;=Z32,0,1)</f>
        <v>0</v>
      </c>
      <c r="AB32" s="37">
        <f>IF(Z32&lt;=X32,0,1)</f>
        <v>0</v>
      </c>
      <c r="AC32" s="33"/>
      <c r="AD32" s="31"/>
      <c r="AE32" s="31" t="s">
        <v>34</v>
      </c>
      <c r="AF32" s="35"/>
      <c r="AG32" s="37">
        <f>IF(AD32&lt;=AF32,0,1)</f>
        <v>0</v>
      </c>
      <c r="AH32" s="37">
        <f>IF(AF32&lt;=AD32,0,1)</f>
        <v>0</v>
      </c>
      <c r="AI32" s="33"/>
      <c r="AJ32" s="31"/>
      <c r="AK32" s="31" t="s">
        <v>34</v>
      </c>
      <c r="AL32" s="35"/>
      <c r="AM32" s="37">
        <f>IF(AJ32&lt;=AL32,0,1)</f>
        <v>0</v>
      </c>
      <c r="AN32" s="37">
        <f>IF(AL32&lt;=AJ32,0,1)</f>
        <v>0</v>
      </c>
      <c r="AO32" s="31"/>
      <c r="AP32" s="31">
        <f>F32+L32+R32+X32+AD32+AJ32</f>
        <v>0</v>
      </c>
      <c r="AQ32" s="31" t="s">
        <v>34</v>
      </c>
      <c r="AR32" s="31">
        <f>H32+N32+T32+Z32+AF32+AL32</f>
        <v>0</v>
      </c>
      <c r="AS32" s="31">
        <f>AP32-AR32</f>
        <v>0</v>
      </c>
      <c r="AT32" s="31">
        <f t="shared" si="16"/>
        <v>0</v>
      </c>
      <c r="AU32" s="31">
        <f t="shared" si="16"/>
        <v>0</v>
      </c>
      <c r="AV32" s="35"/>
    </row>
    <row r="36" spans="2:11" ht="12.75">
      <c r="B36" s="68" t="s">
        <v>255</v>
      </c>
      <c r="C36" s="45"/>
      <c r="D36" s="45"/>
      <c r="E36" s="69" t="s">
        <v>89</v>
      </c>
      <c r="F36" s="45"/>
      <c r="G36" s="45"/>
      <c r="H36" s="45"/>
      <c r="I36" s="45"/>
      <c r="J36" s="45"/>
      <c r="K36" s="45"/>
    </row>
    <row r="37" spans="2:11" ht="12.75">
      <c r="B37" s="68" t="s">
        <v>256</v>
      </c>
      <c r="C37" s="45"/>
      <c r="D37" s="45"/>
      <c r="E37" s="68" t="s">
        <v>259</v>
      </c>
      <c r="F37" s="45"/>
      <c r="G37" s="45"/>
      <c r="H37" s="45"/>
      <c r="I37" s="45"/>
      <c r="J37" s="45"/>
      <c r="K37" s="45"/>
    </row>
    <row r="38" spans="2:11" ht="12.75">
      <c r="B38" s="68" t="s">
        <v>257</v>
      </c>
      <c r="C38" s="45"/>
      <c r="D38" s="45"/>
      <c r="E38" s="68" t="s">
        <v>55</v>
      </c>
      <c r="F38" s="45"/>
      <c r="G38" s="45"/>
      <c r="H38" s="45"/>
      <c r="I38" s="45"/>
      <c r="J38" s="45"/>
      <c r="K38" s="45"/>
    </row>
    <row r="39" spans="2:11" ht="12.75">
      <c r="B39" s="68" t="s">
        <v>258</v>
      </c>
      <c r="C39" s="45"/>
      <c r="D39" s="45"/>
      <c r="E39" s="68" t="s">
        <v>55</v>
      </c>
      <c r="F39" s="45"/>
      <c r="G39" s="45"/>
      <c r="H39" s="45"/>
      <c r="I39" s="45"/>
      <c r="J39" s="45"/>
      <c r="K39" s="45"/>
    </row>
  </sheetData>
  <sheetProtection/>
  <mergeCells count="7">
    <mergeCell ref="AC4:AF4"/>
    <mergeCell ref="AI4:AL4"/>
    <mergeCell ref="AP4:AR4"/>
    <mergeCell ref="E4:H4"/>
    <mergeCell ref="K4:N4"/>
    <mergeCell ref="Q4:T4"/>
    <mergeCell ref="W4:Z4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&amp;LMagyar Tollaslabda Szövetség&amp;C&amp;"Arial CE,Félkövér"SZENIOR
Egyéni Tollaslabda Bajnokság
2007&amp;R2007. június 16.</oddHeader>
    <oddFooter>&amp;L
Makrai Béláné
versenytitkár&amp;C
Makrai Béla
versenybíróság elnöke&amp;R
Englert István
döntnök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4:D24"/>
  <sheetViews>
    <sheetView zoomScalePageLayoutView="0" workbookViewId="0" topLeftCell="A2">
      <selection activeCell="C24" sqref="C24"/>
    </sheetView>
  </sheetViews>
  <sheetFormatPr defaultColWidth="9.00390625" defaultRowHeight="12.75"/>
  <cols>
    <col min="3" max="3" width="11.25390625" style="0" customWidth="1"/>
  </cols>
  <sheetData>
    <row r="4" spans="3:4" ht="12.75">
      <c r="C4" t="s">
        <v>145</v>
      </c>
      <c r="D4" t="s">
        <v>146</v>
      </c>
    </row>
    <row r="6" spans="1:3" ht="12.75">
      <c r="A6" t="s">
        <v>143</v>
      </c>
      <c r="C6">
        <f>SUM(6+3+1)</f>
        <v>10</v>
      </c>
    </row>
    <row r="7" spans="1:4" ht="12.75">
      <c r="A7" t="s">
        <v>144</v>
      </c>
      <c r="D7">
        <v>1</v>
      </c>
    </row>
    <row r="8" spans="1:3" ht="12.75">
      <c r="A8" t="s">
        <v>147</v>
      </c>
      <c r="C8">
        <v>20</v>
      </c>
    </row>
    <row r="9" spans="1:3" ht="12.75">
      <c r="A9" t="s">
        <v>148</v>
      </c>
      <c r="C9">
        <v>20</v>
      </c>
    </row>
    <row r="10" spans="1:3" ht="12.75">
      <c r="A10" t="s">
        <v>149</v>
      </c>
      <c r="C10">
        <v>6</v>
      </c>
    </row>
    <row r="11" spans="2:4" s="39" customFormat="1" ht="12.75">
      <c r="B11" s="39" t="s">
        <v>150</v>
      </c>
      <c r="C11" s="39">
        <v>56</v>
      </c>
      <c r="D11" s="39">
        <v>1</v>
      </c>
    </row>
    <row r="14" spans="1:3" ht="12.75">
      <c r="A14" t="s">
        <v>151</v>
      </c>
      <c r="C14">
        <v>3</v>
      </c>
    </row>
    <row r="15" spans="1:3" ht="12.75">
      <c r="A15" t="s">
        <v>152</v>
      </c>
      <c r="C15">
        <v>24</v>
      </c>
    </row>
    <row r="16" spans="1:3" ht="12.75">
      <c r="A16" t="s">
        <v>153</v>
      </c>
      <c r="C16">
        <v>6</v>
      </c>
    </row>
    <row r="17" spans="1:4" ht="12.75">
      <c r="A17" t="s">
        <v>154</v>
      </c>
      <c r="D17">
        <v>1</v>
      </c>
    </row>
    <row r="18" spans="1:3" ht="12.75">
      <c r="A18" t="s">
        <v>155</v>
      </c>
      <c r="C18">
        <v>20</v>
      </c>
    </row>
    <row r="19" spans="2:4" s="39" customFormat="1" ht="12.75">
      <c r="B19" s="39" t="s">
        <v>150</v>
      </c>
      <c r="C19" s="39">
        <v>53</v>
      </c>
      <c r="D19" s="39">
        <v>1</v>
      </c>
    </row>
    <row r="24" spans="3:4" ht="12.75">
      <c r="C24">
        <v>109</v>
      </c>
      <c r="D24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zoomScalePageLayoutView="0" workbookViewId="0" topLeftCell="A1">
      <selection activeCell="G21" sqref="G21"/>
    </sheetView>
  </sheetViews>
  <sheetFormatPr defaultColWidth="9.00390625" defaultRowHeight="12.75"/>
  <cols>
    <col min="2" max="2" width="27.625" style="0" customWidth="1"/>
    <col min="3" max="3" width="8.75390625" style="0" customWidth="1"/>
    <col min="4" max="4" width="8.125" style="0" customWidth="1"/>
    <col min="5" max="5" width="8.375" style="0" customWidth="1"/>
    <col min="6" max="6" width="8.875" style="0" customWidth="1"/>
  </cols>
  <sheetData>
    <row r="2" ht="12.75">
      <c r="B2" s="39" t="s">
        <v>127</v>
      </c>
    </row>
    <row r="3" ht="13.5" customHeight="1"/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0.25">
      <c r="A5" s="2"/>
      <c r="B5" s="7" t="s">
        <v>9</v>
      </c>
      <c r="C5" s="5" t="s">
        <v>0</v>
      </c>
      <c r="D5" s="5" t="s">
        <v>1</v>
      </c>
      <c r="E5" s="5" t="s">
        <v>2</v>
      </c>
      <c r="F5" s="5" t="s">
        <v>3</v>
      </c>
      <c r="G5" s="4" t="s">
        <v>4</v>
      </c>
      <c r="H5" s="4" t="s">
        <v>5</v>
      </c>
      <c r="I5" s="4" t="s">
        <v>6</v>
      </c>
      <c r="J5" s="6" t="s">
        <v>7</v>
      </c>
      <c r="K5" s="7" t="s">
        <v>8</v>
      </c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70" t="s">
        <v>0</v>
      </c>
      <c r="B7" s="1"/>
      <c r="C7" s="49"/>
      <c r="D7" s="50" t="s">
        <v>182</v>
      </c>
      <c r="E7" s="50"/>
      <c r="F7" s="50"/>
      <c r="G7" s="1"/>
      <c r="H7" s="1"/>
      <c r="I7" s="1"/>
      <c r="J7" s="1"/>
      <c r="K7" s="57"/>
    </row>
    <row r="8" spans="1:11" ht="12.75">
      <c r="A8" s="71"/>
      <c r="B8" s="2" t="s">
        <v>74</v>
      </c>
      <c r="C8" s="51"/>
      <c r="D8" s="52" t="s">
        <v>183</v>
      </c>
      <c r="E8" s="52"/>
      <c r="F8" s="52"/>
      <c r="G8" s="2"/>
      <c r="H8" s="2"/>
      <c r="I8" s="2"/>
      <c r="J8" s="2"/>
      <c r="K8" s="58" t="s">
        <v>186</v>
      </c>
    </row>
    <row r="9" spans="1:11" ht="12.75">
      <c r="A9" s="72"/>
      <c r="B9" s="38" t="s">
        <v>91</v>
      </c>
      <c r="C9" s="53"/>
      <c r="D9" s="54"/>
      <c r="E9" s="54"/>
      <c r="F9" s="54"/>
      <c r="G9" s="3"/>
      <c r="H9" s="3"/>
      <c r="I9" s="3"/>
      <c r="J9" s="3"/>
      <c r="K9" s="59"/>
    </row>
    <row r="10" spans="1:11" ht="12.75">
      <c r="A10" s="70" t="s">
        <v>1</v>
      </c>
      <c r="B10" s="1"/>
      <c r="C10" s="50" t="s">
        <v>184</v>
      </c>
      <c r="D10" s="49"/>
      <c r="E10" s="50"/>
      <c r="F10" s="50"/>
      <c r="G10" s="1"/>
      <c r="H10" s="1"/>
      <c r="I10" s="1"/>
      <c r="J10" s="1"/>
      <c r="K10" s="57"/>
    </row>
    <row r="11" spans="1:11" ht="12.75">
      <c r="A11" s="71"/>
      <c r="B11" s="2" t="s">
        <v>75</v>
      </c>
      <c r="C11" s="52" t="s">
        <v>185</v>
      </c>
      <c r="D11" s="51"/>
      <c r="E11" s="52"/>
      <c r="F11" s="52"/>
      <c r="G11" s="2"/>
      <c r="H11" s="2"/>
      <c r="I11" s="2"/>
      <c r="J11" s="2"/>
      <c r="K11" s="58" t="s">
        <v>187</v>
      </c>
    </row>
    <row r="12" spans="1:11" ht="12.75">
      <c r="A12" s="72"/>
      <c r="B12" s="38" t="s">
        <v>76</v>
      </c>
      <c r="C12" s="54"/>
      <c r="D12" s="53"/>
      <c r="E12" s="54"/>
      <c r="F12" s="54"/>
      <c r="G12" s="3"/>
      <c r="H12" s="3"/>
      <c r="I12" s="3"/>
      <c r="J12" s="3"/>
      <c r="K12" s="59"/>
    </row>
    <row r="13" spans="1:11" ht="12.75">
      <c r="A13" s="70" t="s">
        <v>2</v>
      </c>
      <c r="B13" s="1"/>
      <c r="C13" s="50"/>
      <c r="D13" s="50"/>
      <c r="E13" s="49"/>
      <c r="F13" s="50"/>
      <c r="G13" s="1"/>
      <c r="H13" s="1"/>
      <c r="I13" s="1"/>
      <c r="J13" s="1"/>
      <c r="K13" s="1"/>
    </row>
    <row r="14" spans="1:11" ht="12.75">
      <c r="A14" s="71"/>
      <c r="B14" s="2"/>
      <c r="C14" s="52"/>
      <c r="D14" s="52"/>
      <c r="E14" s="51"/>
      <c r="F14" s="52"/>
      <c r="G14" s="2"/>
      <c r="H14" s="2"/>
      <c r="I14" s="2"/>
      <c r="J14" s="2"/>
      <c r="K14" s="2"/>
    </row>
    <row r="15" spans="1:11" ht="12.75">
      <c r="A15" s="72"/>
      <c r="B15" s="3"/>
      <c r="C15" s="54"/>
      <c r="D15" s="54"/>
      <c r="E15" s="53"/>
      <c r="F15" s="54"/>
      <c r="G15" s="3"/>
      <c r="H15" s="3"/>
      <c r="I15" s="3"/>
      <c r="J15" s="3"/>
      <c r="K15" s="3"/>
    </row>
    <row r="16" spans="1:11" ht="12.75">
      <c r="A16" s="70" t="s">
        <v>3</v>
      </c>
      <c r="B16" s="1"/>
      <c r="C16" s="50"/>
      <c r="D16" s="50"/>
      <c r="E16" s="50"/>
      <c r="F16" s="49"/>
      <c r="G16" s="1"/>
      <c r="H16" s="1"/>
      <c r="I16" s="1"/>
      <c r="J16" s="1"/>
      <c r="K16" s="1"/>
    </row>
    <row r="17" spans="1:11" ht="12.75">
      <c r="A17" s="71"/>
      <c r="B17" s="2"/>
      <c r="C17" s="52"/>
      <c r="D17" s="52"/>
      <c r="E17" s="52"/>
      <c r="F17" s="51"/>
      <c r="G17" s="2"/>
      <c r="H17" s="2"/>
      <c r="I17" s="2"/>
      <c r="J17" s="2"/>
      <c r="K17" s="2"/>
    </row>
    <row r="18" spans="1:11" ht="12.75">
      <c r="A18" s="72"/>
      <c r="B18" s="3"/>
      <c r="C18" s="54"/>
      <c r="D18" s="54"/>
      <c r="E18" s="54"/>
      <c r="F18" s="53"/>
      <c r="G18" s="3"/>
      <c r="H18" s="3"/>
      <c r="I18" s="3"/>
      <c r="J18" s="3"/>
      <c r="K18" s="3"/>
    </row>
    <row r="21" ht="12.75">
      <c r="G21" t="s">
        <v>189</v>
      </c>
    </row>
    <row r="22" ht="12.75">
      <c r="G22" t="s">
        <v>188</v>
      </c>
    </row>
  </sheetData>
  <sheetProtection/>
  <mergeCells count="4">
    <mergeCell ref="A7:A9"/>
    <mergeCell ref="A10:A12"/>
    <mergeCell ref="A13:A15"/>
    <mergeCell ref="A16:A1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&amp;LMagyar Tollaslabda Szövetség&amp;C&amp;"Arial CE,Félkövér"SZENIOR
Egyéni Tollaslabda Bajnokság
2007&amp;R2007. június 16.</oddHeader>
    <oddFooter>&amp;L
Makrai Béláné
versenytitkár&amp;C
Makrai Béla
versenybíróság elnöke&amp;R
Englert István
döntnök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V38"/>
  <sheetViews>
    <sheetView zoomScalePageLayoutView="0" workbookViewId="0" topLeftCell="A1">
      <selection activeCell="B37" sqref="B37"/>
    </sheetView>
  </sheetViews>
  <sheetFormatPr defaultColWidth="9.00390625" defaultRowHeight="12.75"/>
  <cols>
    <col min="1" max="1" width="4.125" style="0" customWidth="1"/>
    <col min="2" max="2" width="15.625" style="0" customWidth="1"/>
    <col min="3" max="3" width="9.25390625" style="0" customWidth="1"/>
    <col min="4" max="4" width="5.25390625" style="0" customWidth="1"/>
    <col min="5" max="6" width="3.00390625" style="0" customWidth="1"/>
    <col min="7" max="7" width="1.12109375" style="0" customWidth="1"/>
    <col min="8" max="8" width="3.125" style="0" customWidth="1"/>
    <col min="9" max="10" width="9.125" style="0" hidden="1" customWidth="1"/>
    <col min="11" max="11" width="2.875" style="0" customWidth="1"/>
    <col min="12" max="12" width="3.125" style="0" customWidth="1"/>
    <col min="13" max="13" width="1.37890625" style="0" customWidth="1"/>
    <col min="14" max="14" width="3.00390625" style="0" customWidth="1"/>
    <col min="15" max="16" width="9.125" style="0" hidden="1" customWidth="1"/>
    <col min="17" max="17" width="2.875" style="0" customWidth="1"/>
    <col min="18" max="18" width="3.00390625" style="0" customWidth="1"/>
    <col min="19" max="19" width="1.25" style="0" customWidth="1"/>
    <col min="20" max="20" width="3.00390625" style="0" customWidth="1"/>
    <col min="21" max="22" width="9.125" style="0" hidden="1" customWidth="1"/>
    <col min="23" max="23" width="2.875" style="0" customWidth="1"/>
    <col min="24" max="24" width="3.625" style="0" customWidth="1"/>
    <col min="25" max="25" width="1.625" style="0" customWidth="1"/>
    <col min="26" max="26" width="3.625" style="0" customWidth="1"/>
    <col min="27" max="28" width="9.125" style="0" hidden="1" customWidth="1"/>
    <col min="29" max="29" width="3.25390625" style="0" customWidth="1"/>
    <col min="30" max="30" width="3.375" style="0" customWidth="1"/>
    <col min="31" max="31" width="1.37890625" style="0" customWidth="1"/>
    <col min="32" max="32" width="3.75390625" style="0" customWidth="1"/>
    <col min="33" max="34" width="9.125" style="0" hidden="1" customWidth="1"/>
    <col min="35" max="35" width="3.375" style="0" customWidth="1"/>
    <col min="36" max="36" width="3.75390625" style="0" customWidth="1"/>
    <col min="37" max="37" width="1.37890625" style="0" customWidth="1"/>
    <col min="38" max="38" width="3.75390625" style="0" customWidth="1"/>
    <col min="39" max="40" width="9.125" style="0" hidden="1" customWidth="1"/>
    <col min="41" max="41" width="9.125" style="0" customWidth="1"/>
    <col min="42" max="42" width="3.75390625" style="0" customWidth="1"/>
    <col min="43" max="43" width="1.37890625" style="0" customWidth="1"/>
    <col min="44" max="44" width="3.25390625" style="0" customWidth="1"/>
    <col min="45" max="45" width="4.375" style="0" customWidth="1"/>
    <col min="46" max="46" width="4.625" style="0" customWidth="1"/>
    <col min="47" max="47" width="3.875" style="0" customWidth="1"/>
    <col min="48" max="48" width="4.25390625" style="0" customWidth="1"/>
  </cols>
  <sheetData>
    <row r="2" ht="12.75">
      <c r="B2" s="39" t="s">
        <v>95</v>
      </c>
    </row>
    <row r="3" ht="13.5" thickBot="1"/>
    <row r="4" spans="1:48" s="13" customFormat="1" ht="13.5" thickBot="1">
      <c r="A4" s="8" t="s">
        <v>20</v>
      </c>
      <c r="B4" s="9" t="s">
        <v>9</v>
      </c>
      <c r="C4" s="9" t="s">
        <v>49</v>
      </c>
      <c r="D4" s="9" t="s">
        <v>21</v>
      </c>
      <c r="E4" s="73" t="s">
        <v>22</v>
      </c>
      <c r="F4" s="74"/>
      <c r="G4" s="74"/>
      <c r="H4" s="75"/>
      <c r="I4" s="12"/>
      <c r="J4" s="9"/>
      <c r="K4" s="73" t="s">
        <v>23</v>
      </c>
      <c r="L4" s="74"/>
      <c r="M4" s="74"/>
      <c r="N4" s="75"/>
      <c r="O4" s="9"/>
      <c r="P4" s="9"/>
      <c r="Q4" s="73" t="s">
        <v>24</v>
      </c>
      <c r="R4" s="74"/>
      <c r="S4" s="74"/>
      <c r="T4" s="75"/>
      <c r="U4" s="9"/>
      <c r="V4" s="9"/>
      <c r="W4" s="73" t="s">
        <v>25</v>
      </c>
      <c r="X4" s="74"/>
      <c r="Y4" s="74"/>
      <c r="Z4" s="75"/>
      <c r="AA4" s="9"/>
      <c r="AB4" s="9"/>
      <c r="AC4" s="73" t="s">
        <v>26</v>
      </c>
      <c r="AD4" s="74"/>
      <c r="AE4" s="74"/>
      <c r="AF4" s="75"/>
      <c r="AG4" s="9"/>
      <c r="AH4" s="9"/>
      <c r="AI4" s="73" t="s">
        <v>27</v>
      </c>
      <c r="AJ4" s="74"/>
      <c r="AK4" s="74"/>
      <c r="AL4" s="75"/>
      <c r="AM4" s="9"/>
      <c r="AN4" s="9"/>
      <c r="AO4" s="9" t="s">
        <v>28</v>
      </c>
      <c r="AP4" s="76" t="s">
        <v>29</v>
      </c>
      <c r="AQ4" s="77"/>
      <c r="AR4" s="78"/>
      <c r="AS4" s="12" t="s">
        <v>30</v>
      </c>
      <c r="AT4" s="9" t="s">
        <v>31</v>
      </c>
      <c r="AU4" s="9" t="s">
        <v>32</v>
      </c>
      <c r="AV4" s="11" t="s">
        <v>10</v>
      </c>
    </row>
    <row r="5" spans="1:48" s="13" customFormat="1" ht="12.75">
      <c r="A5" s="14" t="s">
        <v>33</v>
      </c>
      <c r="B5" s="15" t="s">
        <v>51</v>
      </c>
      <c r="C5" s="15" t="s">
        <v>13</v>
      </c>
      <c r="D5" s="16">
        <v>77</v>
      </c>
      <c r="E5" s="17">
        <v>5</v>
      </c>
      <c r="F5" s="18">
        <v>21</v>
      </c>
      <c r="G5" s="15" t="s">
        <v>34</v>
      </c>
      <c r="H5" s="19">
        <v>15</v>
      </c>
      <c r="I5" s="27">
        <f aca="true" t="shared" si="0" ref="I5:I14">IF(F5&lt;=H5,0,1)</f>
        <v>1</v>
      </c>
      <c r="J5" s="20">
        <f aca="true" t="shared" si="1" ref="J5:J32">IF(H5&lt;=F5,0,1)</f>
        <v>0</v>
      </c>
      <c r="K5" s="17">
        <v>8</v>
      </c>
      <c r="L5" s="15">
        <v>21</v>
      </c>
      <c r="M5" s="15" t="s">
        <v>34</v>
      </c>
      <c r="N5" s="19">
        <v>11</v>
      </c>
      <c r="O5" s="21">
        <f aca="true" t="shared" si="2" ref="O5:O32">IF(L5&lt;=N5,0,1)</f>
        <v>1</v>
      </c>
      <c r="P5" s="21">
        <f aca="true" t="shared" si="3" ref="P5:P32">IF(N5&lt;=L5,0,1)</f>
        <v>0</v>
      </c>
      <c r="Q5" s="17">
        <v>10</v>
      </c>
      <c r="R5" s="15">
        <v>12</v>
      </c>
      <c r="S5" s="15" t="s">
        <v>34</v>
      </c>
      <c r="T5" s="19">
        <v>21</v>
      </c>
      <c r="U5" s="21">
        <f aca="true" t="shared" si="4" ref="U5:U25">IF(R5&lt;=T5,0,1)</f>
        <v>0</v>
      </c>
      <c r="V5" s="21">
        <f aca="true" t="shared" si="5" ref="V5:V25">IF(T5&lt;=R5,0,1)</f>
        <v>1</v>
      </c>
      <c r="W5" s="17">
        <v>9</v>
      </c>
      <c r="X5" s="15">
        <v>12</v>
      </c>
      <c r="Y5" s="15" t="s">
        <v>34</v>
      </c>
      <c r="Z5" s="19">
        <v>21</v>
      </c>
      <c r="AA5" s="21">
        <f aca="true" t="shared" si="6" ref="AA5:AA25">IF(X5&lt;=Z5,0,1)</f>
        <v>0</v>
      </c>
      <c r="AB5" s="21">
        <f aca="true" t="shared" si="7" ref="AB5:AB25">IF(Z5&lt;=X5,0,1)</f>
        <v>1</v>
      </c>
      <c r="AC5" s="17">
        <v>3</v>
      </c>
      <c r="AD5" s="15">
        <v>10</v>
      </c>
      <c r="AE5" s="15" t="s">
        <v>34</v>
      </c>
      <c r="AF5" s="19">
        <v>21</v>
      </c>
      <c r="AG5" s="21">
        <f aca="true" t="shared" si="8" ref="AG5:AG25">IF(AD5&lt;=AF5,0,1)</f>
        <v>0</v>
      </c>
      <c r="AH5" s="21">
        <f aca="true" t="shared" si="9" ref="AH5:AH25">IF(AF5&lt;=AD5,0,1)</f>
        <v>1</v>
      </c>
      <c r="AI5" s="17">
        <v>2</v>
      </c>
      <c r="AJ5" s="15">
        <v>21</v>
      </c>
      <c r="AK5" s="15" t="s">
        <v>34</v>
      </c>
      <c r="AL5" s="19">
        <v>13</v>
      </c>
      <c r="AM5" s="21">
        <f aca="true" t="shared" si="10" ref="AM5:AM25">IF(AJ5&lt;=AL5,0,1)</f>
        <v>1</v>
      </c>
      <c r="AN5" s="21">
        <f aca="true" t="shared" si="11" ref="AN5:AN25">IF(AL5&lt;=AJ5,0,1)</f>
        <v>0</v>
      </c>
      <c r="AO5" s="15"/>
      <c r="AP5" s="15">
        <f aca="true" t="shared" si="12" ref="AP5:AP25">F5+L5+R5+X5+AD5+AJ5</f>
        <v>97</v>
      </c>
      <c r="AQ5" s="15" t="s">
        <v>34</v>
      </c>
      <c r="AR5" s="15">
        <f aca="true" t="shared" si="13" ref="AR5:AR25">H5+N5+T5+Z5+AF5+AL5</f>
        <v>102</v>
      </c>
      <c r="AS5" s="15">
        <f aca="true" t="shared" si="14" ref="AS5:AS25">AP5-AR5</f>
        <v>-5</v>
      </c>
      <c r="AT5" s="15">
        <f aca="true" t="shared" si="15" ref="AT5:AU25">I5+O5+U5+AA5+AG5+AM5</f>
        <v>3</v>
      </c>
      <c r="AU5" s="15">
        <f t="shared" si="15"/>
        <v>3</v>
      </c>
      <c r="AV5" s="61"/>
    </row>
    <row r="6" spans="1:48" s="13" customFormat="1" ht="12.75">
      <c r="A6" s="14" t="s">
        <v>35</v>
      </c>
      <c r="B6" s="22" t="s">
        <v>52</v>
      </c>
      <c r="C6" s="22" t="s">
        <v>64</v>
      </c>
      <c r="D6" s="23"/>
      <c r="E6" s="24">
        <v>8</v>
      </c>
      <c r="F6" s="25">
        <v>4</v>
      </c>
      <c r="G6" s="22" t="s">
        <v>34</v>
      </c>
      <c r="H6" s="26">
        <v>21</v>
      </c>
      <c r="I6" s="27">
        <f t="shared" si="0"/>
        <v>0</v>
      </c>
      <c r="J6" s="20">
        <f t="shared" si="1"/>
        <v>1</v>
      </c>
      <c r="K6" s="24">
        <v>10</v>
      </c>
      <c r="L6" s="22">
        <v>3</v>
      </c>
      <c r="M6" s="22" t="s">
        <v>34</v>
      </c>
      <c r="N6" s="26">
        <v>21</v>
      </c>
      <c r="O6" s="21">
        <f t="shared" si="2"/>
        <v>0</v>
      </c>
      <c r="P6" s="21">
        <f t="shared" si="3"/>
        <v>1</v>
      </c>
      <c r="Q6" s="24">
        <v>6</v>
      </c>
      <c r="R6" s="22">
        <v>17</v>
      </c>
      <c r="S6" s="22" t="s">
        <v>34</v>
      </c>
      <c r="T6" s="26">
        <v>21</v>
      </c>
      <c r="U6" s="20">
        <f t="shared" si="4"/>
        <v>0</v>
      </c>
      <c r="V6" s="20">
        <f t="shared" si="5"/>
        <v>1</v>
      </c>
      <c r="W6" s="24">
        <v>5</v>
      </c>
      <c r="X6" s="22">
        <v>13</v>
      </c>
      <c r="Y6" s="22" t="s">
        <v>34</v>
      </c>
      <c r="Z6" s="26">
        <v>21</v>
      </c>
      <c r="AA6" s="20">
        <f t="shared" si="6"/>
        <v>0</v>
      </c>
      <c r="AB6" s="20">
        <f t="shared" si="7"/>
        <v>1</v>
      </c>
      <c r="AC6" s="60">
        <v>4</v>
      </c>
      <c r="AD6" s="22">
        <v>18</v>
      </c>
      <c r="AE6" s="22" t="s">
        <v>34</v>
      </c>
      <c r="AF6" s="26">
        <v>21</v>
      </c>
      <c r="AG6" s="20">
        <f t="shared" si="8"/>
        <v>0</v>
      </c>
      <c r="AH6" s="20">
        <f t="shared" si="9"/>
        <v>1</v>
      </c>
      <c r="AI6" s="24">
        <v>1</v>
      </c>
      <c r="AJ6" s="22">
        <v>13</v>
      </c>
      <c r="AK6" s="22" t="s">
        <v>34</v>
      </c>
      <c r="AL6" s="26">
        <v>21</v>
      </c>
      <c r="AM6" s="20">
        <f t="shared" si="10"/>
        <v>0</v>
      </c>
      <c r="AN6" s="20">
        <f t="shared" si="11"/>
        <v>1</v>
      </c>
      <c r="AO6" s="22"/>
      <c r="AP6" s="15">
        <f t="shared" si="12"/>
        <v>68</v>
      </c>
      <c r="AQ6" s="15" t="s">
        <v>34</v>
      </c>
      <c r="AR6" s="15">
        <f t="shared" si="13"/>
        <v>126</v>
      </c>
      <c r="AS6" s="15">
        <f t="shared" si="14"/>
        <v>-58</v>
      </c>
      <c r="AT6" s="15">
        <f t="shared" si="15"/>
        <v>0</v>
      </c>
      <c r="AU6" s="15">
        <f t="shared" si="15"/>
        <v>6</v>
      </c>
      <c r="AV6" s="62"/>
    </row>
    <row r="7" spans="1:48" s="13" customFormat="1" ht="12.75">
      <c r="A7" s="14" t="s">
        <v>37</v>
      </c>
      <c r="B7" s="22" t="s">
        <v>53</v>
      </c>
      <c r="C7" s="22" t="s">
        <v>65</v>
      </c>
      <c r="D7" s="23"/>
      <c r="E7" s="24">
        <v>6</v>
      </c>
      <c r="F7" s="25">
        <v>21</v>
      </c>
      <c r="G7" s="22" t="s">
        <v>34</v>
      </c>
      <c r="H7" s="26">
        <v>11</v>
      </c>
      <c r="I7" s="27">
        <f t="shared" si="0"/>
        <v>1</v>
      </c>
      <c r="J7" s="20">
        <f t="shared" si="1"/>
        <v>0</v>
      </c>
      <c r="K7" s="24">
        <v>4</v>
      </c>
      <c r="L7" s="22">
        <v>21</v>
      </c>
      <c r="M7" s="22" t="s">
        <v>34</v>
      </c>
      <c r="N7" s="26">
        <v>14</v>
      </c>
      <c r="O7" s="21">
        <f t="shared" si="2"/>
        <v>1</v>
      </c>
      <c r="P7" s="21">
        <f t="shared" si="3"/>
        <v>0</v>
      </c>
      <c r="Q7" s="24">
        <v>9</v>
      </c>
      <c r="R7" s="22">
        <v>18</v>
      </c>
      <c r="S7" s="22" t="s">
        <v>34</v>
      </c>
      <c r="T7" s="26">
        <v>21</v>
      </c>
      <c r="U7" s="20">
        <f t="shared" si="4"/>
        <v>0</v>
      </c>
      <c r="V7" s="20">
        <f t="shared" si="5"/>
        <v>1</v>
      </c>
      <c r="W7" s="24">
        <v>10</v>
      </c>
      <c r="X7" s="22">
        <v>16</v>
      </c>
      <c r="Y7" s="22" t="s">
        <v>34</v>
      </c>
      <c r="Z7" s="26">
        <v>21</v>
      </c>
      <c r="AA7" s="20">
        <f t="shared" si="6"/>
        <v>0</v>
      </c>
      <c r="AB7" s="20">
        <f t="shared" si="7"/>
        <v>1</v>
      </c>
      <c r="AC7" s="24">
        <v>1</v>
      </c>
      <c r="AD7" s="22">
        <v>21</v>
      </c>
      <c r="AE7" s="22" t="s">
        <v>34</v>
      </c>
      <c r="AF7" s="26">
        <v>10</v>
      </c>
      <c r="AG7" s="20">
        <f t="shared" si="8"/>
        <v>1</v>
      </c>
      <c r="AH7" s="20">
        <f t="shared" si="9"/>
        <v>0</v>
      </c>
      <c r="AI7" s="24">
        <v>5</v>
      </c>
      <c r="AJ7" s="22">
        <v>21</v>
      </c>
      <c r="AK7" s="22" t="s">
        <v>34</v>
      </c>
      <c r="AL7" s="26">
        <v>7</v>
      </c>
      <c r="AM7" s="20">
        <f t="shared" si="10"/>
        <v>1</v>
      </c>
      <c r="AN7" s="20">
        <f t="shared" si="11"/>
        <v>0</v>
      </c>
      <c r="AO7" s="22"/>
      <c r="AP7" s="15">
        <f t="shared" si="12"/>
        <v>118</v>
      </c>
      <c r="AQ7" s="15" t="s">
        <v>34</v>
      </c>
      <c r="AR7" s="15">
        <f t="shared" si="13"/>
        <v>84</v>
      </c>
      <c r="AS7" s="15">
        <f t="shared" si="14"/>
        <v>34</v>
      </c>
      <c r="AT7" s="15">
        <f t="shared" si="15"/>
        <v>4</v>
      </c>
      <c r="AU7" s="15">
        <f t="shared" si="15"/>
        <v>2</v>
      </c>
      <c r="AV7" s="62" t="s">
        <v>190</v>
      </c>
    </row>
    <row r="8" spans="1:48" s="13" customFormat="1" ht="12.75">
      <c r="A8" s="14" t="s">
        <v>38</v>
      </c>
      <c r="B8" s="22" t="s">
        <v>54</v>
      </c>
      <c r="C8" s="22" t="s">
        <v>55</v>
      </c>
      <c r="D8" s="23"/>
      <c r="E8" s="24">
        <v>10</v>
      </c>
      <c r="F8" s="25">
        <v>15</v>
      </c>
      <c r="G8" s="22" t="s">
        <v>34</v>
      </c>
      <c r="H8" s="26">
        <v>21</v>
      </c>
      <c r="I8" s="27">
        <f t="shared" si="0"/>
        <v>0</v>
      </c>
      <c r="J8" s="20">
        <f t="shared" si="1"/>
        <v>1</v>
      </c>
      <c r="K8" s="24">
        <v>3</v>
      </c>
      <c r="L8" s="22">
        <v>14</v>
      </c>
      <c r="M8" s="22" t="s">
        <v>34</v>
      </c>
      <c r="N8" s="26">
        <v>21</v>
      </c>
      <c r="O8" s="21">
        <f t="shared" si="2"/>
        <v>0</v>
      </c>
      <c r="P8" s="21">
        <f t="shared" si="3"/>
        <v>1</v>
      </c>
      <c r="Q8" s="24">
        <v>8</v>
      </c>
      <c r="R8" s="22">
        <v>21</v>
      </c>
      <c r="S8" s="22" t="s">
        <v>34</v>
      </c>
      <c r="T8" s="26">
        <v>14</v>
      </c>
      <c r="U8" s="20">
        <f t="shared" si="4"/>
        <v>1</v>
      </c>
      <c r="V8" s="20">
        <f t="shared" si="5"/>
        <v>0</v>
      </c>
      <c r="W8" s="60">
        <v>5</v>
      </c>
      <c r="X8" s="22">
        <v>14</v>
      </c>
      <c r="Y8" s="22" t="s">
        <v>34</v>
      </c>
      <c r="Z8" s="26">
        <v>21</v>
      </c>
      <c r="AA8" s="20">
        <f t="shared" si="6"/>
        <v>0</v>
      </c>
      <c r="AB8" s="20">
        <f t="shared" si="7"/>
        <v>1</v>
      </c>
      <c r="AC8" s="24">
        <v>6</v>
      </c>
      <c r="AD8" s="22">
        <v>21</v>
      </c>
      <c r="AE8" s="22" t="s">
        <v>34</v>
      </c>
      <c r="AF8" s="26">
        <v>18</v>
      </c>
      <c r="AG8" s="20">
        <f t="shared" si="8"/>
        <v>1</v>
      </c>
      <c r="AH8" s="20">
        <f t="shared" si="9"/>
        <v>0</v>
      </c>
      <c r="AI8" s="60">
        <v>2</v>
      </c>
      <c r="AJ8" s="22">
        <v>21</v>
      </c>
      <c r="AK8" s="22" t="s">
        <v>34</v>
      </c>
      <c r="AL8" s="26">
        <v>18</v>
      </c>
      <c r="AM8" s="20">
        <f t="shared" si="10"/>
        <v>1</v>
      </c>
      <c r="AN8" s="20">
        <f t="shared" si="11"/>
        <v>0</v>
      </c>
      <c r="AO8" s="22"/>
      <c r="AP8" s="15">
        <f t="shared" si="12"/>
        <v>106</v>
      </c>
      <c r="AQ8" s="15" t="s">
        <v>34</v>
      </c>
      <c r="AR8" s="15">
        <f t="shared" si="13"/>
        <v>113</v>
      </c>
      <c r="AS8" s="15">
        <f t="shared" si="14"/>
        <v>-7</v>
      </c>
      <c r="AT8" s="15">
        <f t="shared" si="15"/>
        <v>3</v>
      </c>
      <c r="AU8" s="15">
        <f t="shared" si="15"/>
        <v>3</v>
      </c>
      <c r="AV8" s="62"/>
    </row>
    <row r="9" spans="1:48" s="13" customFormat="1" ht="12.75">
      <c r="A9" s="14" t="s">
        <v>39</v>
      </c>
      <c r="B9" s="22" t="s">
        <v>56</v>
      </c>
      <c r="C9" s="22" t="s">
        <v>57</v>
      </c>
      <c r="D9" s="23"/>
      <c r="E9" s="24">
        <v>1</v>
      </c>
      <c r="F9" s="25">
        <v>15</v>
      </c>
      <c r="G9" s="22" t="s">
        <v>34</v>
      </c>
      <c r="H9" s="26">
        <v>21</v>
      </c>
      <c r="I9" s="27">
        <f t="shared" si="0"/>
        <v>0</v>
      </c>
      <c r="J9" s="20">
        <f t="shared" si="1"/>
        <v>1</v>
      </c>
      <c r="K9" s="60">
        <v>9</v>
      </c>
      <c r="L9" s="22">
        <v>16</v>
      </c>
      <c r="M9" s="22" t="s">
        <v>34</v>
      </c>
      <c r="N9" s="26">
        <v>21</v>
      </c>
      <c r="O9" s="21">
        <f t="shared" si="2"/>
        <v>0</v>
      </c>
      <c r="P9" s="21">
        <f t="shared" si="3"/>
        <v>1</v>
      </c>
      <c r="Q9" s="60">
        <v>4</v>
      </c>
      <c r="R9" s="22">
        <v>21</v>
      </c>
      <c r="S9" s="22" t="s">
        <v>34</v>
      </c>
      <c r="T9" s="26">
        <v>14</v>
      </c>
      <c r="U9" s="20">
        <f t="shared" si="4"/>
        <v>1</v>
      </c>
      <c r="V9" s="20">
        <f t="shared" si="5"/>
        <v>0</v>
      </c>
      <c r="W9" s="24">
        <v>2</v>
      </c>
      <c r="X9" s="22">
        <v>21</v>
      </c>
      <c r="Y9" s="22" t="s">
        <v>34</v>
      </c>
      <c r="Z9" s="26">
        <v>13</v>
      </c>
      <c r="AA9" s="20">
        <f t="shared" si="6"/>
        <v>1</v>
      </c>
      <c r="AB9" s="20">
        <f t="shared" si="7"/>
        <v>0</v>
      </c>
      <c r="AC9" s="24">
        <v>8</v>
      </c>
      <c r="AD9" s="22">
        <v>15</v>
      </c>
      <c r="AE9" s="22" t="s">
        <v>34</v>
      </c>
      <c r="AF9" s="26">
        <v>21</v>
      </c>
      <c r="AG9" s="20">
        <f t="shared" si="8"/>
        <v>0</v>
      </c>
      <c r="AH9" s="20">
        <f t="shared" si="9"/>
        <v>1</v>
      </c>
      <c r="AI9" s="24">
        <v>3</v>
      </c>
      <c r="AJ9" s="22">
        <v>7</v>
      </c>
      <c r="AK9" s="22" t="s">
        <v>34</v>
      </c>
      <c r="AL9" s="26">
        <v>21</v>
      </c>
      <c r="AM9" s="20">
        <f t="shared" si="10"/>
        <v>0</v>
      </c>
      <c r="AN9" s="20">
        <f t="shared" si="11"/>
        <v>1</v>
      </c>
      <c r="AO9" s="22"/>
      <c r="AP9" s="15">
        <f t="shared" si="12"/>
        <v>95</v>
      </c>
      <c r="AQ9" s="15" t="s">
        <v>34</v>
      </c>
      <c r="AR9" s="15">
        <f t="shared" si="13"/>
        <v>111</v>
      </c>
      <c r="AS9" s="15">
        <f t="shared" si="14"/>
        <v>-16</v>
      </c>
      <c r="AT9" s="15">
        <f t="shared" si="15"/>
        <v>2</v>
      </c>
      <c r="AU9" s="15">
        <f t="shared" si="15"/>
        <v>4</v>
      </c>
      <c r="AV9" s="62"/>
    </row>
    <row r="10" spans="1:48" s="13" customFormat="1" ht="12.75">
      <c r="A10" s="14" t="s">
        <v>40</v>
      </c>
      <c r="B10" s="22" t="s">
        <v>58</v>
      </c>
      <c r="C10" s="22" t="s">
        <v>57</v>
      </c>
      <c r="D10" s="23"/>
      <c r="E10" s="24">
        <v>3</v>
      </c>
      <c r="F10" s="25">
        <v>11</v>
      </c>
      <c r="G10" s="22" t="s">
        <v>34</v>
      </c>
      <c r="H10" s="26">
        <v>21</v>
      </c>
      <c r="I10" s="27">
        <f t="shared" si="0"/>
        <v>0</v>
      </c>
      <c r="J10" s="20">
        <f t="shared" si="1"/>
        <v>1</v>
      </c>
      <c r="K10" s="24">
        <v>9</v>
      </c>
      <c r="L10" s="22">
        <v>17</v>
      </c>
      <c r="M10" s="22" t="s">
        <v>34</v>
      </c>
      <c r="N10" s="26">
        <v>21</v>
      </c>
      <c r="O10" s="21">
        <f t="shared" si="2"/>
        <v>0</v>
      </c>
      <c r="P10" s="21">
        <f t="shared" si="3"/>
        <v>1</v>
      </c>
      <c r="Q10" s="24">
        <v>2</v>
      </c>
      <c r="R10" s="22">
        <v>21</v>
      </c>
      <c r="S10" s="22" t="s">
        <v>34</v>
      </c>
      <c r="T10" s="26">
        <v>17</v>
      </c>
      <c r="U10" s="20">
        <f t="shared" si="4"/>
        <v>1</v>
      </c>
      <c r="V10" s="20">
        <f t="shared" si="5"/>
        <v>0</v>
      </c>
      <c r="W10" s="24">
        <v>8</v>
      </c>
      <c r="X10" s="22">
        <v>13</v>
      </c>
      <c r="Y10" s="22" t="s">
        <v>34</v>
      </c>
      <c r="Z10" s="26">
        <v>21</v>
      </c>
      <c r="AA10" s="20">
        <f t="shared" si="6"/>
        <v>0</v>
      </c>
      <c r="AB10" s="20">
        <f t="shared" si="7"/>
        <v>1</v>
      </c>
      <c r="AC10" s="24">
        <v>4</v>
      </c>
      <c r="AD10" s="22">
        <v>18</v>
      </c>
      <c r="AE10" s="22" t="s">
        <v>34</v>
      </c>
      <c r="AF10" s="26">
        <v>21</v>
      </c>
      <c r="AG10" s="20">
        <f t="shared" si="8"/>
        <v>0</v>
      </c>
      <c r="AH10" s="20">
        <f t="shared" si="9"/>
        <v>1</v>
      </c>
      <c r="AI10" s="24">
        <v>10</v>
      </c>
      <c r="AJ10" s="22">
        <v>0</v>
      </c>
      <c r="AK10" s="22" t="s">
        <v>34</v>
      </c>
      <c r="AL10" s="26">
        <v>21</v>
      </c>
      <c r="AM10" s="20">
        <f t="shared" si="10"/>
        <v>0</v>
      </c>
      <c r="AN10" s="20">
        <f t="shared" si="11"/>
        <v>1</v>
      </c>
      <c r="AO10" s="22"/>
      <c r="AP10" s="15">
        <f t="shared" si="12"/>
        <v>80</v>
      </c>
      <c r="AQ10" s="15" t="s">
        <v>34</v>
      </c>
      <c r="AR10" s="15">
        <f t="shared" si="13"/>
        <v>122</v>
      </c>
      <c r="AS10" s="15">
        <f t="shared" si="14"/>
        <v>-42</v>
      </c>
      <c r="AT10" s="15">
        <f t="shared" si="15"/>
        <v>1</v>
      </c>
      <c r="AU10" s="15">
        <f t="shared" si="15"/>
        <v>5</v>
      </c>
      <c r="AV10" s="62"/>
    </row>
    <row r="11" spans="1:48" s="13" customFormat="1" ht="12.75">
      <c r="A11" s="14" t="s">
        <v>41</v>
      </c>
      <c r="B11" s="22" t="s">
        <v>59</v>
      </c>
      <c r="C11" s="22" t="s">
        <v>14</v>
      </c>
      <c r="D11" s="23"/>
      <c r="E11" s="24"/>
      <c r="F11" s="25"/>
      <c r="G11" s="22" t="s">
        <v>34</v>
      </c>
      <c r="H11" s="26"/>
      <c r="I11" s="27">
        <f t="shared" si="0"/>
        <v>0</v>
      </c>
      <c r="J11" s="20">
        <f t="shared" si="1"/>
        <v>0</v>
      </c>
      <c r="K11" s="24"/>
      <c r="L11" s="22"/>
      <c r="M11" s="22" t="s">
        <v>34</v>
      </c>
      <c r="N11" s="26"/>
      <c r="O11" s="21">
        <f t="shared" si="2"/>
        <v>0</v>
      </c>
      <c r="P11" s="21">
        <f t="shared" si="3"/>
        <v>0</v>
      </c>
      <c r="Q11" s="24"/>
      <c r="R11" s="22"/>
      <c r="S11" s="22" t="s">
        <v>34</v>
      </c>
      <c r="T11" s="26"/>
      <c r="U11" s="20">
        <f t="shared" si="4"/>
        <v>0</v>
      </c>
      <c r="V11" s="20">
        <f t="shared" si="5"/>
        <v>0</v>
      </c>
      <c r="W11" s="24"/>
      <c r="X11" s="22"/>
      <c r="Y11" s="22" t="s">
        <v>34</v>
      </c>
      <c r="Z11" s="26"/>
      <c r="AA11" s="20">
        <f t="shared" si="6"/>
        <v>0</v>
      </c>
      <c r="AB11" s="20">
        <f t="shared" si="7"/>
        <v>0</v>
      </c>
      <c r="AC11" s="24"/>
      <c r="AD11" s="22"/>
      <c r="AE11" s="22" t="s">
        <v>34</v>
      </c>
      <c r="AF11" s="26"/>
      <c r="AG11" s="20">
        <f t="shared" si="8"/>
        <v>0</v>
      </c>
      <c r="AH11" s="20">
        <f t="shared" si="9"/>
        <v>0</v>
      </c>
      <c r="AI11" s="24"/>
      <c r="AJ11" s="22"/>
      <c r="AK11" s="22" t="s">
        <v>34</v>
      </c>
      <c r="AL11" s="26"/>
      <c r="AM11" s="20">
        <f t="shared" si="10"/>
        <v>0</v>
      </c>
      <c r="AN11" s="20">
        <f t="shared" si="11"/>
        <v>0</v>
      </c>
      <c r="AO11" s="22"/>
      <c r="AP11" s="15">
        <f t="shared" si="12"/>
        <v>0</v>
      </c>
      <c r="AQ11" s="15" t="s">
        <v>34</v>
      </c>
      <c r="AR11" s="15">
        <f t="shared" si="13"/>
        <v>0</v>
      </c>
      <c r="AS11" s="15">
        <f t="shared" si="14"/>
        <v>0</v>
      </c>
      <c r="AT11" s="15">
        <f t="shared" si="15"/>
        <v>0</v>
      </c>
      <c r="AU11" s="15">
        <f t="shared" si="15"/>
        <v>0</v>
      </c>
      <c r="AV11" s="62"/>
    </row>
    <row r="12" spans="1:48" s="13" customFormat="1" ht="12.75">
      <c r="A12" s="14" t="s">
        <v>42</v>
      </c>
      <c r="B12" s="22" t="s">
        <v>60</v>
      </c>
      <c r="C12" s="22" t="s">
        <v>55</v>
      </c>
      <c r="D12" s="23">
        <v>162</v>
      </c>
      <c r="E12" s="24">
        <v>2</v>
      </c>
      <c r="F12" s="25">
        <v>21</v>
      </c>
      <c r="G12" s="22" t="s">
        <v>34</v>
      </c>
      <c r="H12" s="26">
        <v>4</v>
      </c>
      <c r="I12" s="27">
        <f t="shared" si="0"/>
        <v>1</v>
      </c>
      <c r="J12" s="20">
        <f t="shared" si="1"/>
        <v>0</v>
      </c>
      <c r="K12" s="24">
        <v>1</v>
      </c>
      <c r="L12" s="22">
        <v>11</v>
      </c>
      <c r="M12" s="22" t="s">
        <v>34</v>
      </c>
      <c r="N12" s="26">
        <v>21</v>
      </c>
      <c r="O12" s="21">
        <f t="shared" si="2"/>
        <v>0</v>
      </c>
      <c r="P12" s="21">
        <f t="shared" si="3"/>
        <v>1</v>
      </c>
      <c r="Q12" s="24">
        <v>4</v>
      </c>
      <c r="R12" s="22">
        <v>14</v>
      </c>
      <c r="S12" s="22" t="s">
        <v>34</v>
      </c>
      <c r="T12" s="26">
        <v>21</v>
      </c>
      <c r="U12" s="20">
        <f t="shared" si="4"/>
        <v>0</v>
      </c>
      <c r="V12" s="20">
        <f t="shared" si="5"/>
        <v>1</v>
      </c>
      <c r="W12" s="24">
        <v>6</v>
      </c>
      <c r="X12" s="22">
        <v>21</v>
      </c>
      <c r="Y12" s="22" t="s">
        <v>34</v>
      </c>
      <c r="Z12" s="26">
        <v>13</v>
      </c>
      <c r="AA12" s="20">
        <f t="shared" si="6"/>
        <v>1</v>
      </c>
      <c r="AB12" s="20">
        <f t="shared" si="7"/>
        <v>0</v>
      </c>
      <c r="AC12" s="24">
        <v>5</v>
      </c>
      <c r="AD12" s="22">
        <v>21</v>
      </c>
      <c r="AE12" s="22" t="s">
        <v>34</v>
      </c>
      <c r="AF12" s="26">
        <v>15</v>
      </c>
      <c r="AG12" s="20">
        <f t="shared" si="8"/>
        <v>1</v>
      </c>
      <c r="AH12" s="20">
        <f t="shared" si="9"/>
        <v>0</v>
      </c>
      <c r="AI12" s="24">
        <v>9</v>
      </c>
      <c r="AJ12" s="22">
        <v>22</v>
      </c>
      <c r="AK12" s="22" t="s">
        <v>34</v>
      </c>
      <c r="AL12" s="26">
        <v>20</v>
      </c>
      <c r="AM12" s="20">
        <f t="shared" si="10"/>
        <v>1</v>
      </c>
      <c r="AN12" s="20">
        <f t="shared" si="11"/>
        <v>0</v>
      </c>
      <c r="AO12" s="22"/>
      <c r="AP12" s="15">
        <f t="shared" si="12"/>
        <v>110</v>
      </c>
      <c r="AQ12" s="15" t="s">
        <v>34</v>
      </c>
      <c r="AR12" s="15">
        <f t="shared" si="13"/>
        <v>94</v>
      </c>
      <c r="AS12" s="15">
        <f t="shared" si="14"/>
        <v>16</v>
      </c>
      <c r="AT12" s="15">
        <f t="shared" si="15"/>
        <v>4</v>
      </c>
      <c r="AU12" s="15">
        <f t="shared" si="15"/>
        <v>2</v>
      </c>
      <c r="AV12" s="62" t="s">
        <v>190</v>
      </c>
    </row>
    <row r="13" spans="1:48" s="13" customFormat="1" ht="12.75">
      <c r="A13" s="14" t="s">
        <v>43</v>
      </c>
      <c r="B13" s="22" t="s">
        <v>61</v>
      </c>
      <c r="C13" s="22" t="s">
        <v>55</v>
      </c>
      <c r="D13" s="23"/>
      <c r="E13" s="60">
        <v>5</v>
      </c>
      <c r="F13" s="25">
        <v>21</v>
      </c>
      <c r="G13" s="22" t="s">
        <v>34</v>
      </c>
      <c r="H13" s="26">
        <v>16</v>
      </c>
      <c r="I13" s="27">
        <f t="shared" si="0"/>
        <v>1</v>
      </c>
      <c r="J13" s="20">
        <f t="shared" si="1"/>
        <v>0</v>
      </c>
      <c r="K13" s="24">
        <v>6</v>
      </c>
      <c r="L13" s="22">
        <v>21</v>
      </c>
      <c r="M13" s="22" t="s">
        <v>34</v>
      </c>
      <c r="N13" s="26">
        <v>17</v>
      </c>
      <c r="O13" s="21">
        <f t="shared" si="2"/>
        <v>1</v>
      </c>
      <c r="P13" s="21">
        <f t="shared" si="3"/>
        <v>0</v>
      </c>
      <c r="Q13" s="24">
        <v>3</v>
      </c>
      <c r="R13" s="22">
        <v>21</v>
      </c>
      <c r="S13" s="22" t="s">
        <v>34</v>
      </c>
      <c r="T13" s="26">
        <v>18</v>
      </c>
      <c r="U13" s="20">
        <f t="shared" si="4"/>
        <v>1</v>
      </c>
      <c r="V13" s="20">
        <f t="shared" si="5"/>
        <v>0</v>
      </c>
      <c r="W13" s="24">
        <v>1</v>
      </c>
      <c r="X13" s="22">
        <v>21</v>
      </c>
      <c r="Y13" s="22" t="s">
        <v>34</v>
      </c>
      <c r="Z13" s="26">
        <v>19</v>
      </c>
      <c r="AA13" s="20">
        <f t="shared" si="6"/>
        <v>1</v>
      </c>
      <c r="AB13" s="20">
        <f t="shared" si="7"/>
        <v>0</v>
      </c>
      <c r="AC13" s="24">
        <v>10</v>
      </c>
      <c r="AD13" s="22">
        <v>21</v>
      </c>
      <c r="AE13" s="22" t="s">
        <v>34</v>
      </c>
      <c r="AF13" s="26">
        <v>12</v>
      </c>
      <c r="AG13" s="20">
        <f t="shared" si="8"/>
        <v>1</v>
      </c>
      <c r="AH13" s="20">
        <f t="shared" si="9"/>
        <v>0</v>
      </c>
      <c r="AI13" s="24">
        <v>8</v>
      </c>
      <c r="AJ13" s="22">
        <v>20</v>
      </c>
      <c r="AK13" s="22" t="s">
        <v>34</v>
      </c>
      <c r="AL13" s="26">
        <v>22</v>
      </c>
      <c r="AM13" s="20">
        <f t="shared" si="10"/>
        <v>0</v>
      </c>
      <c r="AN13" s="20">
        <f t="shared" si="11"/>
        <v>1</v>
      </c>
      <c r="AO13" s="22"/>
      <c r="AP13" s="15">
        <f t="shared" si="12"/>
        <v>125</v>
      </c>
      <c r="AQ13" s="15" t="s">
        <v>34</v>
      </c>
      <c r="AR13" s="15">
        <f t="shared" si="13"/>
        <v>104</v>
      </c>
      <c r="AS13" s="15">
        <f t="shared" si="14"/>
        <v>21</v>
      </c>
      <c r="AT13" s="15">
        <f t="shared" si="15"/>
        <v>5</v>
      </c>
      <c r="AU13" s="15">
        <f t="shared" si="15"/>
        <v>1</v>
      </c>
      <c r="AV13" s="62" t="s">
        <v>187</v>
      </c>
    </row>
    <row r="14" spans="1:48" s="13" customFormat="1" ht="12.75">
      <c r="A14" s="14" t="s">
        <v>44</v>
      </c>
      <c r="B14" s="22" t="s">
        <v>62</v>
      </c>
      <c r="C14" s="22" t="s">
        <v>63</v>
      </c>
      <c r="D14" s="23"/>
      <c r="E14" s="24">
        <v>4</v>
      </c>
      <c r="F14" s="25">
        <v>21</v>
      </c>
      <c r="G14" s="22" t="s">
        <v>34</v>
      </c>
      <c r="H14" s="26">
        <v>15</v>
      </c>
      <c r="I14" s="27">
        <f t="shared" si="0"/>
        <v>1</v>
      </c>
      <c r="J14" s="20">
        <f t="shared" si="1"/>
        <v>0</v>
      </c>
      <c r="K14" s="24">
        <v>2</v>
      </c>
      <c r="L14" s="22">
        <v>21</v>
      </c>
      <c r="M14" s="22" t="s">
        <v>34</v>
      </c>
      <c r="N14" s="26">
        <v>3</v>
      </c>
      <c r="O14" s="21">
        <f t="shared" si="2"/>
        <v>1</v>
      </c>
      <c r="P14" s="21">
        <f t="shared" si="3"/>
        <v>0</v>
      </c>
      <c r="Q14" s="24">
        <v>1</v>
      </c>
      <c r="R14" s="22">
        <v>21</v>
      </c>
      <c r="S14" s="22" t="s">
        <v>34</v>
      </c>
      <c r="T14" s="26">
        <v>12</v>
      </c>
      <c r="U14" s="20">
        <f t="shared" si="4"/>
        <v>1</v>
      </c>
      <c r="V14" s="20">
        <f t="shared" si="5"/>
        <v>0</v>
      </c>
      <c r="W14" s="24">
        <v>3</v>
      </c>
      <c r="X14" s="22">
        <v>21</v>
      </c>
      <c r="Y14" s="22" t="s">
        <v>34</v>
      </c>
      <c r="Z14" s="26">
        <v>16</v>
      </c>
      <c r="AA14" s="20">
        <f t="shared" si="6"/>
        <v>1</v>
      </c>
      <c r="AB14" s="20">
        <f t="shared" si="7"/>
        <v>0</v>
      </c>
      <c r="AC14" s="24">
        <v>9</v>
      </c>
      <c r="AD14" s="22">
        <v>12</v>
      </c>
      <c r="AE14" s="22" t="s">
        <v>34</v>
      </c>
      <c r="AF14" s="26">
        <v>21</v>
      </c>
      <c r="AG14" s="20">
        <f t="shared" si="8"/>
        <v>0</v>
      </c>
      <c r="AH14" s="20">
        <f t="shared" si="9"/>
        <v>1</v>
      </c>
      <c r="AI14" s="24">
        <v>6</v>
      </c>
      <c r="AJ14" s="22">
        <v>21</v>
      </c>
      <c r="AK14" s="22" t="s">
        <v>34</v>
      </c>
      <c r="AL14" s="26">
        <v>0</v>
      </c>
      <c r="AM14" s="20">
        <f t="shared" si="10"/>
        <v>1</v>
      </c>
      <c r="AN14" s="20">
        <f t="shared" si="11"/>
        <v>0</v>
      </c>
      <c r="AO14" s="22"/>
      <c r="AP14" s="15">
        <f t="shared" si="12"/>
        <v>117</v>
      </c>
      <c r="AQ14" s="15" t="s">
        <v>34</v>
      </c>
      <c r="AR14" s="15">
        <f t="shared" si="13"/>
        <v>67</v>
      </c>
      <c r="AS14" s="15">
        <f t="shared" si="14"/>
        <v>50</v>
      </c>
      <c r="AT14" s="15">
        <f t="shared" si="15"/>
        <v>5</v>
      </c>
      <c r="AU14" s="15">
        <f t="shared" si="15"/>
        <v>1</v>
      </c>
      <c r="AV14" s="62" t="s">
        <v>186</v>
      </c>
    </row>
    <row r="15" spans="1:48" s="13" customFormat="1" ht="12.75">
      <c r="A15" s="14" t="s">
        <v>45</v>
      </c>
      <c r="E15" s="24"/>
      <c r="F15" s="25"/>
      <c r="G15" s="22" t="s">
        <v>34</v>
      </c>
      <c r="H15" s="26"/>
      <c r="I15" s="27">
        <v>0</v>
      </c>
      <c r="J15" s="20">
        <f t="shared" si="1"/>
        <v>0</v>
      </c>
      <c r="K15" s="24"/>
      <c r="L15" s="22"/>
      <c r="M15" s="22" t="s">
        <v>34</v>
      </c>
      <c r="N15" s="26"/>
      <c r="O15" s="21">
        <f t="shared" si="2"/>
        <v>0</v>
      </c>
      <c r="P15" s="21">
        <f t="shared" si="3"/>
        <v>0</v>
      </c>
      <c r="Q15" s="24"/>
      <c r="R15" s="22"/>
      <c r="S15" s="22" t="s">
        <v>34</v>
      </c>
      <c r="T15" s="26"/>
      <c r="U15" s="20">
        <f t="shared" si="4"/>
        <v>0</v>
      </c>
      <c r="V15" s="20">
        <f t="shared" si="5"/>
        <v>0</v>
      </c>
      <c r="W15" s="24"/>
      <c r="X15" s="22"/>
      <c r="Y15" s="22" t="s">
        <v>34</v>
      </c>
      <c r="Z15" s="26"/>
      <c r="AA15" s="20">
        <f t="shared" si="6"/>
        <v>0</v>
      </c>
      <c r="AB15" s="20">
        <f t="shared" si="7"/>
        <v>0</v>
      </c>
      <c r="AC15" s="28"/>
      <c r="AD15" s="22"/>
      <c r="AE15" s="22" t="s">
        <v>34</v>
      </c>
      <c r="AF15" s="26"/>
      <c r="AG15" s="20">
        <f t="shared" si="8"/>
        <v>0</v>
      </c>
      <c r="AH15" s="20">
        <f t="shared" si="9"/>
        <v>0</v>
      </c>
      <c r="AI15" s="24"/>
      <c r="AJ15" s="22"/>
      <c r="AK15" s="22" t="s">
        <v>34</v>
      </c>
      <c r="AL15" s="26"/>
      <c r="AM15" s="20">
        <f t="shared" si="10"/>
        <v>0</v>
      </c>
      <c r="AN15" s="20">
        <f t="shared" si="11"/>
        <v>0</v>
      </c>
      <c r="AO15" s="22"/>
      <c r="AP15" s="15">
        <f t="shared" si="12"/>
        <v>0</v>
      </c>
      <c r="AQ15" s="15" t="s">
        <v>34</v>
      </c>
      <c r="AR15" s="15">
        <f t="shared" si="13"/>
        <v>0</v>
      </c>
      <c r="AS15" s="15">
        <f t="shared" si="14"/>
        <v>0</v>
      </c>
      <c r="AT15" s="15">
        <f t="shared" si="15"/>
        <v>0</v>
      </c>
      <c r="AU15" s="15">
        <f t="shared" si="15"/>
        <v>0</v>
      </c>
      <c r="AV15" s="26"/>
    </row>
    <row r="16" spans="1:48" s="13" customFormat="1" ht="12.75">
      <c r="A16" s="14" t="s">
        <v>46</v>
      </c>
      <c r="E16" s="24"/>
      <c r="F16" s="25"/>
      <c r="G16" s="22" t="s">
        <v>34</v>
      </c>
      <c r="H16" s="26"/>
      <c r="I16" s="27">
        <v>0</v>
      </c>
      <c r="J16" s="20">
        <f t="shared" si="1"/>
        <v>0</v>
      </c>
      <c r="K16" s="24"/>
      <c r="L16" s="22"/>
      <c r="M16" s="22" t="s">
        <v>34</v>
      </c>
      <c r="N16" s="26"/>
      <c r="O16" s="21">
        <f t="shared" si="2"/>
        <v>0</v>
      </c>
      <c r="P16" s="21">
        <f t="shared" si="3"/>
        <v>0</v>
      </c>
      <c r="Q16" s="24"/>
      <c r="R16" s="22"/>
      <c r="S16" s="22" t="s">
        <v>34</v>
      </c>
      <c r="T16" s="26"/>
      <c r="U16" s="20">
        <f t="shared" si="4"/>
        <v>0</v>
      </c>
      <c r="V16" s="20">
        <f t="shared" si="5"/>
        <v>0</v>
      </c>
      <c r="W16" s="24"/>
      <c r="X16" s="22"/>
      <c r="Y16" s="22" t="s">
        <v>34</v>
      </c>
      <c r="Z16" s="26"/>
      <c r="AA16" s="20">
        <f t="shared" si="6"/>
        <v>0</v>
      </c>
      <c r="AB16" s="20">
        <f t="shared" si="7"/>
        <v>0</v>
      </c>
      <c r="AC16" s="24"/>
      <c r="AD16" s="22"/>
      <c r="AE16" s="22" t="s">
        <v>34</v>
      </c>
      <c r="AF16" s="26"/>
      <c r="AG16" s="20">
        <f t="shared" si="8"/>
        <v>0</v>
      </c>
      <c r="AH16" s="20">
        <f t="shared" si="9"/>
        <v>0</v>
      </c>
      <c r="AI16" s="24"/>
      <c r="AJ16" s="22"/>
      <c r="AK16" s="22" t="s">
        <v>34</v>
      </c>
      <c r="AL16" s="26"/>
      <c r="AM16" s="20">
        <f t="shared" si="10"/>
        <v>0</v>
      </c>
      <c r="AN16" s="20">
        <f t="shared" si="11"/>
        <v>0</v>
      </c>
      <c r="AO16" s="22"/>
      <c r="AP16" s="15">
        <f t="shared" si="12"/>
        <v>0</v>
      </c>
      <c r="AQ16" s="15" t="s">
        <v>34</v>
      </c>
      <c r="AR16" s="15">
        <f t="shared" si="13"/>
        <v>0</v>
      </c>
      <c r="AS16" s="15">
        <f t="shared" si="14"/>
        <v>0</v>
      </c>
      <c r="AT16" s="15">
        <f t="shared" si="15"/>
        <v>0</v>
      </c>
      <c r="AU16" s="15">
        <f t="shared" si="15"/>
        <v>0</v>
      </c>
      <c r="AV16" s="26"/>
    </row>
    <row r="17" spans="1:48" s="13" customFormat="1" ht="12.75">
      <c r="A17" s="14" t="s">
        <v>47</v>
      </c>
      <c r="E17" s="24"/>
      <c r="F17" s="25"/>
      <c r="G17" s="22" t="s">
        <v>34</v>
      </c>
      <c r="H17" s="26"/>
      <c r="I17" s="27">
        <v>0</v>
      </c>
      <c r="J17" s="20">
        <f t="shared" si="1"/>
        <v>0</v>
      </c>
      <c r="K17" s="24"/>
      <c r="L17" s="22"/>
      <c r="M17" s="22" t="s">
        <v>34</v>
      </c>
      <c r="N17" s="26"/>
      <c r="O17" s="21">
        <f t="shared" si="2"/>
        <v>0</v>
      </c>
      <c r="P17" s="21">
        <f t="shared" si="3"/>
        <v>0</v>
      </c>
      <c r="Q17" s="24"/>
      <c r="R17" s="22"/>
      <c r="S17" s="22" t="s">
        <v>34</v>
      </c>
      <c r="T17" s="26"/>
      <c r="U17" s="20">
        <f t="shared" si="4"/>
        <v>0</v>
      </c>
      <c r="V17" s="20">
        <f t="shared" si="5"/>
        <v>0</v>
      </c>
      <c r="W17" s="24"/>
      <c r="X17" s="22"/>
      <c r="Y17" s="22" t="s">
        <v>34</v>
      </c>
      <c r="Z17" s="26"/>
      <c r="AA17" s="20">
        <f t="shared" si="6"/>
        <v>0</v>
      </c>
      <c r="AB17" s="20">
        <f t="shared" si="7"/>
        <v>0</v>
      </c>
      <c r="AC17" s="24"/>
      <c r="AD17" s="22"/>
      <c r="AE17" s="22" t="s">
        <v>34</v>
      </c>
      <c r="AF17" s="26"/>
      <c r="AG17" s="20">
        <f t="shared" si="8"/>
        <v>0</v>
      </c>
      <c r="AH17" s="20">
        <f t="shared" si="9"/>
        <v>0</v>
      </c>
      <c r="AI17" s="28"/>
      <c r="AJ17" s="22"/>
      <c r="AK17" s="22" t="s">
        <v>34</v>
      </c>
      <c r="AL17" s="26"/>
      <c r="AM17" s="20">
        <f t="shared" si="10"/>
        <v>0</v>
      </c>
      <c r="AN17" s="20">
        <f t="shared" si="11"/>
        <v>0</v>
      </c>
      <c r="AO17" s="22"/>
      <c r="AP17" s="15">
        <f t="shared" si="12"/>
        <v>0</v>
      </c>
      <c r="AQ17" s="15" t="s">
        <v>34</v>
      </c>
      <c r="AR17" s="15">
        <f t="shared" si="13"/>
        <v>0</v>
      </c>
      <c r="AS17" s="15">
        <f t="shared" si="14"/>
        <v>0</v>
      </c>
      <c r="AT17" s="15">
        <f t="shared" si="15"/>
        <v>0</v>
      </c>
      <c r="AU17" s="15">
        <f t="shared" si="15"/>
        <v>0</v>
      </c>
      <c r="AV17" s="26"/>
    </row>
    <row r="18" spans="1:48" s="13" customFormat="1" ht="12.75">
      <c r="A18" s="14" t="s">
        <v>48</v>
      </c>
      <c r="B18" s="22"/>
      <c r="C18" s="22"/>
      <c r="D18" s="23"/>
      <c r="E18" s="24"/>
      <c r="F18" s="25"/>
      <c r="G18" s="22" t="s">
        <v>34</v>
      </c>
      <c r="H18" s="26"/>
      <c r="I18" s="27">
        <v>0</v>
      </c>
      <c r="J18" s="20">
        <f t="shared" si="1"/>
        <v>0</v>
      </c>
      <c r="K18" s="24"/>
      <c r="L18" s="22"/>
      <c r="M18" s="22" t="s">
        <v>34</v>
      </c>
      <c r="N18" s="26"/>
      <c r="O18" s="21">
        <f t="shared" si="2"/>
        <v>0</v>
      </c>
      <c r="P18" s="21">
        <f t="shared" si="3"/>
        <v>0</v>
      </c>
      <c r="Q18" s="24"/>
      <c r="R18" s="22"/>
      <c r="S18" s="22" t="s">
        <v>34</v>
      </c>
      <c r="T18" s="26"/>
      <c r="U18" s="20">
        <f t="shared" si="4"/>
        <v>0</v>
      </c>
      <c r="V18" s="20">
        <f t="shared" si="5"/>
        <v>0</v>
      </c>
      <c r="W18" s="24"/>
      <c r="X18" s="22"/>
      <c r="Y18" s="22" t="s">
        <v>34</v>
      </c>
      <c r="Z18" s="26"/>
      <c r="AA18" s="20">
        <f t="shared" si="6"/>
        <v>0</v>
      </c>
      <c r="AB18" s="20">
        <f t="shared" si="7"/>
        <v>0</v>
      </c>
      <c r="AC18" s="24"/>
      <c r="AD18" s="22"/>
      <c r="AE18" s="22" t="s">
        <v>34</v>
      </c>
      <c r="AF18" s="26"/>
      <c r="AG18" s="20">
        <f t="shared" si="8"/>
        <v>0</v>
      </c>
      <c r="AH18" s="20">
        <f t="shared" si="9"/>
        <v>0</v>
      </c>
      <c r="AI18" s="24"/>
      <c r="AJ18" s="22"/>
      <c r="AK18" s="22" t="s">
        <v>34</v>
      </c>
      <c r="AL18" s="26"/>
      <c r="AM18" s="20">
        <f t="shared" si="10"/>
        <v>0</v>
      </c>
      <c r="AN18" s="20">
        <f t="shared" si="11"/>
        <v>0</v>
      </c>
      <c r="AO18" s="22"/>
      <c r="AP18" s="15">
        <f t="shared" si="12"/>
        <v>0</v>
      </c>
      <c r="AQ18" s="15" t="s">
        <v>34</v>
      </c>
      <c r="AR18" s="15">
        <f t="shared" si="13"/>
        <v>0</v>
      </c>
      <c r="AS18" s="15">
        <f t="shared" si="14"/>
        <v>0</v>
      </c>
      <c r="AT18" s="15">
        <f t="shared" si="15"/>
        <v>0</v>
      </c>
      <c r="AU18" s="15">
        <f t="shared" si="15"/>
        <v>0</v>
      </c>
      <c r="AV18" s="26"/>
    </row>
    <row r="19" spans="1:48" s="13" customFormat="1" ht="12.75" hidden="1">
      <c r="A19" s="14"/>
      <c r="B19" s="22"/>
      <c r="C19" s="22"/>
      <c r="D19" s="23"/>
      <c r="E19" s="24"/>
      <c r="F19" s="25"/>
      <c r="G19" s="22" t="s">
        <v>34</v>
      </c>
      <c r="H19" s="26"/>
      <c r="I19" s="27">
        <v>0</v>
      </c>
      <c r="J19" s="20">
        <f t="shared" si="1"/>
        <v>0</v>
      </c>
      <c r="K19" s="24"/>
      <c r="L19" s="22"/>
      <c r="M19" s="22" t="s">
        <v>34</v>
      </c>
      <c r="N19" s="26"/>
      <c r="O19" s="21">
        <f t="shared" si="2"/>
        <v>0</v>
      </c>
      <c r="P19" s="21">
        <f t="shared" si="3"/>
        <v>0</v>
      </c>
      <c r="Q19" s="24"/>
      <c r="R19" s="22"/>
      <c r="S19" s="22" t="s">
        <v>34</v>
      </c>
      <c r="T19" s="26"/>
      <c r="U19" s="20">
        <f t="shared" si="4"/>
        <v>0</v>
      </c>
      <c r="V19" s="20">
        <f t="shared" si="5"/>
        <v>0</v>
      </c>
      <c r="W19" s="24"/>
      <c r="X19" s="22"/>
      <c r="Y19" s="22" t="s">
        <v>34</v>
      </c>
      <c r="Z19" s="26"/>
      <c r="AA19" s="20">
        <f t="shared" si="6"/>
        <v>0</v>
      </c>
      <c r="AB19" s="20">
        <f t="shared" si="7"/>
        <v>0</v>
      </c>
      <c r="AC19" s="24"/>
      <c r="AD19" s="22"/>
      <c r="AE19" s="22" t="s">
        <v>34</v>
      </c>
      <c r="AF19" s="26"/>
      <c r="AG19" s="20">
        <f t="shared" si="8"/>
        <v>0</v>
      </c>
      <c r="AH19" s="20">
        <f t="shared" si="9"/>
        <v>0</v>
      </c>
      <c r="AI19" s="24"/>
      <c r="AJ19" s="22"/>
      <c r="AK19" s="22" t="s">
        <v>34</v>
      </c>
      <c r="AL19" s="26"/>
      <c r="AM19" s="20">
        <f t="shared" si="10"/>
        <v>0</v>
      </c>
      <c r="AN19" s="20">
        <f t="shared" si="11"/>
        <v>0</v>
      </c>
      <c r="AO19" s="22"/>
      <c r="AP19" s="15">
        <f t="shared" si="12"/>
        <v>0</v>
      </c>
      <c r="AQ19" s="15" t="s">
        <v>34</v>
      </c>
      <c r="AR19" s="15">
        <f t="shared" si="13"/>
        <v>0</v>
      </c>
      <c r="AS19" s="15">
        <f t="shared" si="14"/>
        <v>0</v>
      </c>
      <c r="AT19" s="15">
        <f t="shared" si="15"/>
        <v>0</v>
      </c>
      <c r="AU19" s="15">
        <f t="shared" si="15"/>
        <v>0</v>
      </c>
      <c r="AV19" s="26"/>
    </row>
    <row r="20" spans="1:48" s="13" customFormat="1" ht="12.75" hidden="1">
      <c r="A20" s="14"/>
      <c r="B20" s="22"/>
      <c r="C20" s="22"/>
      <c r="D20" s="23"/>
      <c r="E20" s="24"/>
      <c r="F20" s="25"/>
      <c r="G20" s="22" t="s">
        <v>34</v>
      </c>
      <c r="H20" s="26"/>
      <c r="I20" s="27">
        <f>IF(F20&lt;=H20,0,1)</f>
        <v>0</v>
      </c>
      <c r="J20" s="20">
        <f t="shared" si="1"/>
        <v>0</v>
      </c>
      <c r="K20" s="24"/>
      <c r="L20" s="22"/>
      <c r="M20" s="22" t="s">
        <v>34</v>
      </c>
      <c r="N20" s="26"/>
      <c r="O20" s="21">
        <f t="shared" si="2"/>
        <v>0</v>
      </c>
      <c r="P20" s="21">
        <f t="shared" si="3"/>
        <v>0</v>
      </c>
      <c r="Q20" s="24"/>
      <c r="R20" s="22"/>
      <c r="S20" s="22" t="s">
        <v>34</v>
      </c>
      <c r="T20" s="26"/>
      <c r="U20" s="20">
        <f t="shared" si="4"/>
        <v>0</v>
      </c>
      <c r="V20" s="20">
        <f t="shared" si="5"/>
        <v>0</v>
      </c>
      <c r="W20" s="24"/>
      <c r="X20" s="22"/>
      <c r="Y20" s="22" t="s">
        <v>34</v>
      </c>
      <c r="Z20" s="26"/>
      <c r="AA20" s="20">
        <f t="shared" si="6"/>
        <v>0</v>
      </c>
      <c r="AB20" s="20">
        <f t="shared" si="7"/>
        <v>0</v>
      </c>
      <c r="AC20" s="24"/>
      <c r="AD20" s="22"/>
      <c r="AE20" s="22" t="s">
        <v>34</v>
      </c>
      <c r="AF20" s="26"/>
      <c r="AG20" s="20">
        <f t="shared" si="8"/>
        <v>0</v>
      </c>
      <c r="AH20" s="20">
        <f t="shared" si="9"/>
        <v>0</v>
      </c>
      <c r="AI20" s="24"/>
      <c r="AJ20" s="22"/>
      <c r="AK20" s="22" t="s">
        <v>34</v>
      </c>
      <c r="AL20" s="26"/>
      <c r="AM20" s="20">
        <f t="shared" si="10"/>
        <v>0</v>
      </c>
      <c r="AN20" s="20">
        <f t="shared" si="11"/>
        <v>0</v>
      </c>
      <c r="AO20" s="22"/>
      <c r="AP20" s="15">
        <f t="shared" si="12"/>
        <v>0</v>
      </c>
      <c r="AQ20" s="15" t="s">
        <v>34</v>
      </c>
      <c r="AR20" s="15">
        <f t="shared" si="13"/>
        <v>0</v>
      </c>
      <c r="AS20" s="15">
        <f t="shared" si="14"/>
        <v>0</v>
      </c>
      <c r="AT20" s="15">
        <f t="shared" si="15"/>
        <v>0</v>
      </c>
      <c r="AU20" s="15">
        <f t="shared" si="15"/>
        <v>0</v>
      </c>
      <c r="AV20" s="26"/>
    </row>
    <row r="21" spans="1:48" s="13" customFormat="1" ht="12.75" hidden="1">
      <c r="A21" s="14"/>
      <c r="B21" s="22"/>
      <c r="C21" s="22"/>
      <c r="D21" s="23"/>
      <c r="E21" s="24"/>
      <c r="F21" s="25"/>
      <c r="G21" s="22" t="s">
        <v>34</v>
      </c>
      <c r="H21" s="26"/>
      <c r="I21" s="27">
        <f>IF(F21&lt;=H21,0,1)</f>
        <v>0</v>
      </c>
      <c r="J21" s="20">
        <f t="shared" si="1"/>
        <v>0</v>
      </c>
      <c r="K21" s="24"/>
      <c r="L21" s="22"/>
      <c r="M21" s="22" t="s">
        <v>34</v>
      </c>
      <c r="N21" s="26"/>
      <c r="O21" s="21">
        <f t="shared" si="2"/>
        <v>0</v>
      </c>
      <c r="P21" s="21">
        <f t="shared" si="3"/>
        <v>0</v>
      </c>
      <c r="Q21" s="24"/>
      <c r="R21" s="22"/>
      <c r="S21" s="22" t="s">
        <v>34</v>
      </c>
      <c r="T21" s="26"/>
      <c r="U21" s="20">
        <f t="shared" si="4"/>
        <v>0</v>
      </c>
      <c r="V21" s="20">
        <f t="shared" si="5"/>
        <v>0</v>
      </c>
      <c r="W21" s="24"/>
      <c r="X21" s="22"/>
      <c r="Y21" s="22" t="s">
        <v>34</v>
      </c>
      <c r="Z21" s="26"/>
      <c r="AA21" s="20">
        <f t="shared" si="6"/>
        <v>0</v>
      </c>
      <c r="AB21" s="20">
        <f t="shared" si="7"/>
        <v>0</v>
      </c>
      <c r="AC21" s="24"/>
      <c r="AD21" s="22"/>
      <c r="AE21" s="22" t="s">
        <v>34</v>
      </c>
      <c r="AF21" s="26"/>
      <c r="AG21" s="20">
        <f t="shared" si="8"/>
        <v>0</v>
      </c>
      <c r="AH21" s="20">
        <f t="shared" si="9"/>
        <v>0</v>
      </c>
      <c r="AI21" s="24"/>
      <c r="AJ21" s="22"/>
      <c r="AK21" s="22" t="s">
        <v>34</v>
      </c>
      <c r="AL21" s="26"/>
      <c r="AM21" s="20">
        <f t="shared" si="10"/>
        <v>0</v>
      </c>
      <c r="AN21" s="20">
        <f t="shared" si="11"/>
        <v>0</v>
      </c>
      <c r="AO21" s="22"/>
      <c r="AP21" s="15">
        <f t="shared" si="12"/>
        <v>0</v>
      </c>
      <c r="AQ21" s="15" t="s">
        <v>34</v>
      </c>
      <c r="AR21" s="15">
        <f t="shared" si="13"/>
        <v>0</v>
      </c>
      <c r="AS21" s="15">
        <f t="shared" si="14"/>
        <v>0</v>
      </c>
      <c r="AT21" s="15">
        <f t="shared" si="15"/>
        <v>0</v>
      </c>
      <c r="AU21" s="15">
        <f t="shared" si="15"/>
        <v>0</v>
      </c>
      <c r="AV21" s="26"/>
    </row>
    <row r="22" spans="1:48" s="13" customFormat="1" ht="12.75" hidden="1">
      <c r="A22" s="14"/>
      <c r="B22" s="22"/>
      <c r="C22" s="22"/>
      <c r="D22" s="23"/>
      <c r="E22" s="24"/>
      <c r="F22" s="25"/>
      <c r="G22" s="22" t="s">
        <v>34</v>
      </c>
      <c r="H22" s="26"/>
      <c r="I22" s="27">
        <v>0</v>
      </c>
      <c r="J22" s="20">
        <f t="shared" si="1"/>
        <v>0</v>
      </c>
      <c r="K22" s="24"/>
      <c r="L22" s="22"/>
      <c r="M22" s="22" t="s">
        <v>34</v>
      </c>
      <c r="N22" s="26"/>
      <c r="O22" s="21">
        <f t="shared" si="2"/>
        <v>0</v>
      </c>
      <c r="P22" s="21">
        <f t="shared" si="3"/>
        <v>0</v>
      </c>
      <c r="Q22" s="24"/>
      <c r="R22" s="22"/>
      <c r="S22" s="22" t="s">
        <v>34</v>
      </c>
      <c r="T22" s="26"/>
      <c r="U22" s="20">
        <f t="shared" si="4"/>
        <v>0</v>
      </c>
      <c r="V22" s="20">
        <f t="shared" si="5"/>
        <v>0</v>
      </c>
      <c r="W22" s="24"/>
      <c r="X22" s="22"/>
      <c r="Y22" s="22" t="s">
        <v>34</v>
      </c>
      <c r="Z22" s="26"/>
      <c r="AA22" s="20">
        <f t="shared" si="6"/>
        <v>0</v>
      </c>
      <c r="AB22" s="20">
        <f t="shared" si="7"/>
        <v>0</v>
      </c>
      <c r="AC22" s="24"/>
      <c r="AD22" s="22"/>
      <c r="AE22" s="22" t="s">
        <v>34</v>
      </c>
      <c r="AF22" s="26"/>
      <c r="AG22" s="20">
        <f t="shared" si="8"/>
        <v>0</v>
      </c>
      <c r="AH22" s="20">
        <f t="shared" si="9"/>
        <v>0</v>
      </c>
      <c r="AI22" s="24"/>
      <c r="AJ22" s="22"/>
      <c r="AK22" s="22" t="s">
        <v>34</v>
      </c>
      <c r="AL22" s="26"/>
      <c r="AM22" s="20">
        <f t="shared" si="10"/>
        <v>0</v>
      </c>
      <c r="AN22" s="20">
        <f t="shared" si="11"/>
        <v>0</v>
      </c>
      <c r="AO22" s="22"/>
      <c r="AP22" s="15">
        <f t="shared" si="12"/>
        <v>0</v>
      </c>
      <c r="AQ22" s="15" t="s">
        <v>34</v>
      </c>
      <c r="AR22" s="15">
        <f t="shared" si="13"/>
        <v>0</v>
      </c>
      <c r="AS22" s="15">
        <f t="shared" si="14"/>
        <v>0</v>
      </c>
      <c r="AT22" s="15">
        <f t="shared" si="15"/>
        <v>0</v>
      </c>
      <c r="AU22" s="15">
        <f t="shared" si="15"/>
        <v>0</v>
      </c>
      <c r="AV22" s="26"/>
    </row>
    <row r="23" spans="1:48" s="13" customFormat="1" ht="12.75" hidden="1">
      <c r="A23" s="14"/>
      <c r="B23" s="22"/>
      <c r="C23" s="22"/>
      <c r="D23" s="23"/>
      <c r="E23" s="24"/>
      <c r="F23" s="25"/>
      <c r="G23" s="22" t="s">
        <v>34</v>
      </c>
      <c r="H23" s="26"/>
      <c r="I23" s="27">
        <f>IF(F23&lt;=H23,0,1)</f>
        <v>0</v>
      </c>
      <c r="J23" s="20">
        <f t="shared" si="1"/>
        <v>0</v>
      </c>
      <c r="K23" s="24"/>
      <c r="L23" s="22"/>
      <c r="M23" s="22" t="s">
        <v>34</v>
      </c>
      <c r="N23" s="26"/>
      <c r="O23" s="21">
        <f t="shared" si="2"/>
        <v>0</v>
      </c>
      <c r="P23" s="21">
        <f t="shared" si="3"/>
        <v>0</v>
      </c>
      <c r="Q23" s="24"/>
      <c r="R23" s="22"/>
      <c r="S23" s="22" t="s">
        <v>34</v>
      </c>
      <c r="T23" s="26"/>
      <c r="U23" s="20">
        <f t="shared" si="4"/>
        <v>0</v>
      </c>
      <c r="V23" s="20">
        <f t="shared" si="5"/>
        <v>0</v>
      </c>
      <c r="W23" s="24"/>
      <c r="X23" s="22"/>
      <c r="Y23" s="22" t="s">
        <v>34</v>
      </c>
      <c r="Z23" s="26"/>
      <c r="AA23" s="20">
        <f t="shared" si="6"/>
        <v>0</v>
      </c>
      <c r="AB23" s="20">
        <f t="shared" si="7"/>
        <v>0</v>
      </c>
      <c r="AC23" s="24"/>
      <c r="AD23" s="22"/>
      <c r="AE23" s="22" t="s">
        <v>34</v>
      </c>
      <c r="AF23" s="26"/>
      <c r="AG23" s="20">
        <f t="shared" si="8"/>
        <v>0</v>
      </c>
      <c r="AH23" s="20">
        <f t="shared" si="9"/>
        <v>0</v>
      </c>
      <c r="AI23" s="24"/>
      <c r="AJ23" s="22"/>
      <c r="AK23" s="22" t="s">
        <v>34</v>
      </c>
      <c r="AL23" s="26"/>
      <c r="AM23" s="20">
        <f t="shared" si="10"/>
        <v>0</v>
      </c>
      <c r="AN23" s="20">
        <f t="shared" si="11"/>
        <v>0</v>
      </c>
      <c r="AO23" s="22"/>
      <c r="AP23" s="15">
        <f t="shared" si="12"/>
        <v>0</v>
      </c>
      <c r="AQ23" s="15" t="s">
        <v>34</v>
      </c>
      <c r="AR23" s="15">
        <f t="shared" si="13"/>
        <v>0</v>
      </c>
      <c r="AS23" s="15">
        <f t="shared" si="14"/>
        <v>0</v>
      </c>
      <c r="AT23" s="15">
        <f t="shared" si="15"/>
        <v>0</v>
      </c>
      <c r="AU23" s="15">
        <f t="shared" si="15"/>
        <v>0</v>
      </c>
      <c r="AV23" s="26"/>
    </row>
    <row r="24" spans="1:48" s="13" customFormat="1" ht="12.75" hidden="1">
      <c r="A24" s="14"/>
      <c r="B24" s="22"/>
      <c r="C24" s="22"/>
      <c r="D24" s="23"/>
      <c r="E24" s="24"/>
      <c r="F24" s="25"/>
      <c r="G24" s="22" t="s">
        <v>34</v>
      </c>
      <c r="H24" s="26"/>
      <c r="I24" s="27">
        <f>IF(F24&lt;=H24,0,1)</f>
        <v>0</v>
      </c>
      <c r="J24" s="20">
        <f t="shared" si="1"/>
        <v>0</v>
      </c>
      <c r="K24" s="24"/>
      <c r="L24" s="22"/>
      <c r="M24" s="22" t="s">
        <v>34</v>
      </c>
      <c r="N24" s="26"/>
      <c r="O24" s="21">
        <f t="shared" si="2"/>
        <v>0</v>
      </c>
      <c r="P24" s="21">
        <f t="shared" si="3"/>
        <v>0</v>
      </c>
      <c r="Q24" s="24"/>
      <c r="R24" s="22"/>
      <c r="S24" s="22" t="s">
        <v>34</v>
      </c>
      <c r="T24" s="26"/>
      <c r="U24" s="20">
        <f t="shared" si="4"/>
        <v>0</v>
      </c>
      <c r="V24" s="20">
        <f t="shared" si="5"/>
        <v>0</v>
      </c>
      <c r="W24" s="24"/>
      <c r="X24" s="22"/>
      <c r="Y24" s="22" t="s">
        <v>34</v>
      </c>
      <c r="Z24" s="26"/>
      <c r="AA24" s="20">
        <f t="shared" si="6"/>
        <v>0</v>
      </c>
      <c r="AB24" s="20">
        <f t="shared" si="7"/>
        <v>0</v>
      </c>
      <c r="AC24" s="24"/>
      <c r="AD24" s="22"/>
      <c r="AE24" s="22" t="s">
        <v>34</v>
      </c>
      <c r="AF24" s="26"/>
      <c r="AG24" s="20">
        <f t="shared" si="8"/>
        <v>0</v>
      </c>
      <c r="AH24" s="20">
        <f t="shared" si="9"/>
        <v>0</v>
      </c>
      <c r="AI24" s="24"/>
      <c r="AJ24" s="22"/>
      <c r="AK24" s="22" t="s">
        <v>34</v>
      </c>
      <c r="AL24" s="26"/>
      <c r="AM24" s="20">
        <f t="shared" si="10"/>
        <v>0</v>
      </c>
      <c r="AN24" s="20">
        <f t="shared" si="11"/>
        <v>0</v>
      </c>
      <c r="AO24" s="22"/>
      <c r="AP24" s="15">
        <f t="shared" si="12"/>
        <v>0</v>
      </c>
      <c r="AQ24" s="15" t="s">
        <v>34</v>
      </c>
      <c r="AR24" s="15">
        <f t="shared" si="13"/>
        <v>0</v>
      </c>
      <c r="AS24" s="15">
        <f t="shared" si="14"/>
        <v>0</v>
      </c>
      <c r="AT24" s="15">
        <f t="shared" si="15"/>
        <v>0</v>
      </c>
      <c r="AU24" s="15">
        <f t="shared" si="15"/>
        <v>0</v>
      </c>
      <c r="AV24" s="26"/>
    </row>
    <row r="25" spans="1:48" s="13" customFormat="1" ht="12.75" hidden="1">
      <c r="A25" s="14"/>
      <c r="B25" s="22"/>
      <c r="C25" s="22"/>
      <c r="D25" s="23"/>
      <c r="E25" s="24"/>
      <c r="F25" s="25"/>
      <c r="G25" s="22" t="s">
        <v>34</v>
      </c>
      <c r="H25" s="26"/>
      <c r="I25" s="27">
        <f>IF(F25&lt;=H25,0,1)</f>
        <v>0</v>
      </c>
      <c r="J25" s="20">
        <f t="shared" si="1"/>
        <v>0</v>
      </c>
      <c r="K25" s="24"/>
      <c r="L25" s="22"/>
      <c r="M25" s="22" t="s">
        <v>34</v>
      </c>
      <c r="N25" s="26"/>
      <c r="O25" s="21">
        <f t="shared" si="2"/>
        <v>0</v>
      </c>
      <c r="P25" s="21">
        <f t="shared" si="3"/>
        <v>0</v>
      </c>
      <c r="Q25" s="24"/>
      <c r="R25" s="22"/>
      <c r="S25" s="22" t="s">
        <v>34</v>
      </c>
      <c r="T25" s="26"/>
      <c r="U25" s="20">
        <f t="shared" si="4"/>
        <v>0</v>
      </c>
      <c r="V25" s="20">
        <f t="shared" si="5"/>
        <v>0</v>
      </c>
      <c r="W25" s="24"/>
      <c r="X25" s="22"/>
      <c r="Y25" s="22" t="s">
        <v>34</v>
      </c>
      <c r="Z25" s="26"/>
      <c r="AA25" s="20">
        <f t="shared" si="6"/>
        <v>0</v>
      </c>
      <c r="AB25" s="20">
        <f t="shared" si="7"/>
        <v>0</v>
      </c>
      <c r="AC25" s="24"/>
      <c r="AD25" s="22"/>
      <c r="AE25" s="22" t="s">
        <v>34</v>
      </c>
      <c r="AF25" s="26"/>
      <c r="AG25" s="20">
        <f t="shared" si="8"/>
        <v>0</v>
      </c>
      <c r="AH25" s="20">
        <f t="shared" si="9"/>
        <v>0</v>
      </c>
      <c r="AI25" s="24"/>
      <c r="AJ25" s="22"/>
      <c r="AK25" s="22" t="s">
        <v>34</v>
      </c>
      <c r="AL25" s="26"/>
      <c r="AM25" s="20">
        <f t="shared" si="10"/>
        <v>0</v>
      </c>
      <c r="AN25" s="20">
        <f t="shared" si="11"/>
        <v>0</v>
      </c>
      <c r="AO25" s="22"/>
      <c r="AP25" s="15">
        <f t="shared" si="12"/>
        <v>0</v>
      </c>
      <c r="AQ25" s="15" t="s">
        <v>34</v>
      </c>
      <c r="AR25" s="15">
        <f t="shared" si="13"/>
        <v>0</v>
      </c>
      <c r="AS25" s="15">
        <f t="shared" si="14"/>
        <v>0</v>
      </c>
      <c r="AT25" s="15">
        <f t="shared" si="15"/>
        <v>0</v>
      </c>
      <c r="AU25" s="15">
        <f t="shared" si="15"/>
        <v>0</v>
      </c>
      <c r="AV25" s="26"/>
    </row>
    <row r="26" spans="1:48" s="13" customFormat="1" ht="12.75" hidden="1">
      <c r="A26" s="14"/>
      <c r="B26" s="22"/>
      <c r="C26" s="22"/>
      <c r="D26" s="23"/>
      <c r="E26" s="29"/>
      <c r="F26" s="25"/>
      <c r="G26" s="22" t="s">
        <v>34</v>
      </c>
      <c r="H26" s="26"/>
      <c r="I26" s="27">
        <v>0</v>
      </c>
      <c r="J26" s="20">
        <f t="shared" si="1"/>
        <v>0</v>
      </c>
      <c r="K26" s="29"/>
      <c r="L26" s="22"/>
      <c r="M26" s="22" t="s">
        <v>34</v>
      </c>
      <c r="N26" s="26"/>
      <c r="O26" s="21">
        <f t="shared" si="2"/>
        <v>0</v>
      </c>
      <c r="P26" s="21">
        <f t="shared" si="3"/>
        <v>0</v>
      </c>
      <c r="Q26" s="29"/>
      <c r="R26" s="22"/>
      <c r="S26" s="22" t="s">
        <v>34</v>
      </c>
      <c r="T26" s="26"/>
      <c r="U26" s="20">
        <v>0</v>
      </c>
      <c r="V26" s="20">
        <v>0</v>
      </c>
      <c r="W26" s="29"/>
      <c r="X26" s="22"/>
      <c r="Y26" s="22" t="s">
        <v>34</v>
      </c>
      <c r="Z26" s="26"/>
      <c r="AA26" s="20">
        <v>0</v>
      </c>
      <c r="AB26" s="20">
        <v>0</v>
      </c>
      <c r="AC26" s="29"/>
      <c r="AD26" s="22"/>
      <c r="AE26" s="22" t="s">
        <v>34</v>
      </c>
      <c r="AF26" s="26"/>
      <c r="AG26" s="20">
        <v>0</v>
      </c>
      <c r="AH26" s="20">
        <v>0</v>
      </c>
      <c r="AI26" s="29"/>
      <c r="AJ26" s="22"/>
      <c r="AK26" s="22" t="s">
        <v>34</v>
      </c>
      <c r="AL26" s="26"/>
      <c r="AM26" s="20">
        <v>0</v>
      </c>
      <c r="AN26" s="20">
        <v>0</v>
      </c>
      <c r="AO26" s="22"/>
      <c r="AP26" s="15">
        <v>0</v>
      </c>
      <c r="AQ26" s="15" t="s">
        <v>34</v>
      </c>
      <c r="AR26" s="15">
        <v>0</v>
      </c>
      <c r="AS26" s="15">
        <v>0</v>
      </c>
      <c r="AT26" s="15">
        <v>0</v>
      </c>
      <c r="AU26" s="15">
        <v>0</v>
      </c>
      <c r="AV26" s="26"/>
    </row>
    <row r="27" spans="1:48" s="13" customFormat="1" ht="12.75" hidden="1">
      <c r="A27" s="14"/>
      <c r="B27" s="22"/>
      <c r="C27" s="22"/>
      <c r="D27" s="23"/>
      <c r="E27" s="29"/>
      <c r="F27" s="25"/>
      <c r="G27" s="22" t="s">
        <v>34</v>
      </c>
      <c r="H27" s="26"/>
      <c r="I27" s="27">
        <v>0</v>
      </c>
      <c r="J27" s="20">
        <f t="shared" si="1"/>
        <v>0</v>
      </c>
      <c r="K27" s="29"/>
      <c r="L27" s="22"/>
      <c r="M27" s="22" t="s">
        <v>34</v>
      </c>
      <c r="N27" s="26"/>
      <c r="O27" s="21">
        <f t="shared" si="2"/>
        <v>0</v>
      </c>
      <c r="P27" s="21">
        <f t="shared" si="3"/>
        <v>0</v>
      </c>
      <c r="Q27" s="29"/>
      <c r="R27" s="22"/>
      <c r="S27" s="22" t="s">
        <v>34</v>
      </c>
      <c r="T27" s="26"/>
      <c r="U27" s="20">
        <v>0</v>
      </c>
      <c r="V27" s="20">
        <v>0</v>
      </c>
      <c r="W27" s="29"/>
      <c r="X27" s="22"/>
      <c r="Y27" s="22" t="s">
        <v>34</v>
      </c>
      <c r="Z27" s="26"/>
      <c r="AA27" s="20">
        <v>0</v>
      </c>
      <c r="AB27" s="20">
        <v>0</v>
      </c>
      <c r="AC27" s="29"/>
      <c r="AD27" s="22"/>
      <c r="AE27" s="22" t="s">
        <v>34</v>
      </c>
      <c r="AF27" s="26"/>
      <c r="AG27" s="20">
        <v>0</v>
      </c>
      <c r="AH27" s="20">
        <v>0</v>
      </c>
      <c r="AI27" s="29"/>
      <c r="AJ27" s="22"/>
      <c r="AK27" s="22" t="s">
        <v>34</v>
      </c>
      <c r="AL27" s="26"/>
      <c r="AM27" s="20">
        <v>0</v>
      </c>
      <c r="AN27" s="20">
        <v>0</v>
      </c>
      <c r="AO27" s="22"/>
      <c r="AP27" s="15">
        <v>0</v>
      </c>
      <c r="AQ27" s="15" t="s">
        <v>34</v>
      </c>
      <c r="AR27" s="15">
        <v>0</v>
      </c>
      <c r="AS27" s="15">
        <v>0</v>
      </c>
      <c r="AT27" s="15">
        <v>0</v>
      </c>
      <c r="AU27" s="15">
        <v>0</v>
      </c>
      <c r="AV27" s="26"/>
    </row>
    <row r="28" spans="1:48" s="13" customFormat="1" ht="12.75" hidden="1">
      <c r="A28" s="14"/>
      <c r="B28" s="22"/>
      <c r="C28" s="22"/>
      <c r="D28" s="23"/>
      <c r="E28" s="24"/>
      <c r="F28" s="25"/>
      <c r="G28" s="22" t="s">
        <v>34</v>
      </c>
      <c r="H28" s="26"/>
      <c r="I28" s="27">
        <v>0</v>
      </c>
      <c r="J28" s="20">
        <f t="shared" si="1"/>
        <v>0</v>
      </c>
      <c r="K28" s="24"/>
      <c r="L28" s="22"/>
      <c r="M28" s="22" t="s">
        <v>34</v>
      </c>
      <c r="N28" s="26"/>
      <c r="O28" s="21">
        <f t="shared" si="2"/>
        <v>0</v>
      </c>
      <c r="P28" s="21">
        <f t="shared" si="3"/>
        <v>0</v>
      </c>
      <c r="Q28" s="24"/>
      <c r="R28" s="22"/>
      <c r="S28" s="22" t="s">
        <v>34</v>
      </c>
      <c r="T28" s="26"/>
      <c r="U28" s="20">
        <f>IF(R28&lt;=T28,0,1)</f>
        <v>0</v>
      </c>
      <c r="V28" s="20">
        <f>IF(T28&lt;=R28,0,1)</f>
        <v>0</v>
      </c>
      <c r="W28" s="24"/>
      <c r="X28" s="22"/>
      <c r="Y28" s="22" t="s">
        <v>34</v>
      </c>
      <c r="Z28" s="26"/>
      <c r="AA28" s="20">
        <f>IF(X28&lt;=Z28,0,1)</f>
        <v>0</v>
      </c>
      <c r="AB28" s="20">
        <f>IF(Z28&lt;=X28,0,1)</f>
        <v>0</v>
      </c>
      <c r="AC28" s="24"/>
      <c r="AD28" s="22"/>
      <c r="AE28" s="22" t="s">
        <v>34</v>
      </c>
      <c r="AF28" s="26"/>
      <c r="AG28" s="20">
        <f>IF(AD28&lt;=AF28,0,1)</f>
        <v>0</v>
      </c>
      <c r="AH28" s="20">
        <f>IF(AF28&lt;=AD28,0,1)</f>
        <v>0</v>
      </c>
      <c r="AI28" s="24"/>
      <c r="AJ28" s="22"/>
      <c r="AK28" s="22" t="s">
        <v>34</v>
      </c>
      <c r="AL28" s="26"/>
      <c r="AM28" s="20">
        <f>IF(AJ28&lt;=AL28,0,1)</f>
        <v>0</v>
      </c>
      <c r="AN28" s="20">
        <f>IF(AL28&lt;=AJ28,0,1)</f>
        <v>0</v>
      </c>
      <c r="AO28" s="22"/>
      <c r="AP28" s="15">
        <f>F28+L28+R28+X28+AD28+AJ28</f>
        <v>0</v>
      </c>
      <c r="AQ28" s="15" t="s">
        <v>34</v>
      </c>
      <c r="AR28" s="15">
        <f>H28+N28+T28+Z28+AF28+AL28</f>
        <v>0</v>
      </c>
      <c r="AS28" s="15">
        <f>AP28-AR28</f>
        <v>0</v>
      </c>
      <c r="AT28" s="15">
        <f aca="true" t="shared" si="16" ref="AT28:AU32">I28+O28+U28+AA28+AG28+AM28</f>
        <v>0</v>
      </c>
      <c r="AU28" s="15">
        <f t="shared" si="16"/>
        <v>0</v>
      </c>
      <c r="AV28" s="26"/>
    </row>
    <row r="29" spans="1:48" s="13" customFormat="1" ht="12.75" hidden="1">
      <c r="A29" s="14"/>
      <c r="B29" s="22"/>
      <c r="C29" s="22"/>
      <c r="D29" s="23"/>
      <c r="E29" s="24"/>
      <c r="F29" s="25"/>
      <c r="G29" s="22" t="s">
        <v>34</v>
      </c>
      <c r="H29" s="26"/>
      <c r="I29" s="27">
        <v>0</v>
      </c>
      <c r="J29" s="20">
        <f t="shared" si="1"/>
        <v>0</v>
      </c>
      <c r="K29" s="24"/>
      <c r="L29" s="22"/>
      <c r="M29" s="22" t="s">
        <v>34</v>
      </c>
      <c r="N29" s="26"/>
      <c r="O29" s="21">
        <f t="shared" si="2"/>
        <v>0</v>
      </c>
      <c r="P29" s="21">
        <f t="shared" si="3"/>
        <v>0</v>
      </c>
      <c r="Q29" s="24"/>
      <c r="R29" s="22"/>
      <c r="S29" s="22" t="s">
        <v>34</v>
      </c>
      <c r="T29" s="26"/>
      <c r="U29" s="20">
        <f>IF(R29&lt;=T29,0,1)</f>
        <v>0</v>
      </c>
      <c r="V29" s="20">
        <f>IF(T29&lt;=R29,0,1)</f>
        <v>0</v>
      </c>
      <c r="W29" s="24"/>
      <c r="X29" s="22"/>
      <c r="Y29" s="22" t="s">
        <v>34</v>
      </c>
      <c r="Z29" s="26"/>
      <c r="AA29" s="20">
        <f>IF(X29&lt;=Z29,0,1)</f>
        <v>0</v>
      </c>
      <c r="AB29" s="20">
        <f>IF(Z29&lt;=X29,0,1)</f>
        <v>0</v>
      </c>
      <c r="AC29" s="24"/>
      <c r="AD29" s="22"/>
      <c r="AE29" s="22" t="s">
        <v>34</v>
      </c>
      <c r="AF29" s="26"/>
      <c r="AG29" s="20">
        <f>IF(AD29&lt;=AF29,0,1)</f>
        <v>0</v>
      </c>
      <c r="AH29" s="20">
        <f>IF(AF29&lt;=AD29,0,1)</f>
        <v>0</v>
      </c>
      <c r="AI29" s="24"/>
      <c r="AJ29" s="22"/>
      <c r="AK29" s="22" t="s">
        <v>34</v>
      </c>
      <c r="AL29" s="26"/>
      <c r="AM29" s="20">
        <f>IF(AJ29&lt;=AL29,0,1)</f>
        <v>0</v>
      </c>
      <c r="AN29" s="20">
        <f>IF(AL29&lt;=AJ29,0,1)</f>
        <v>0</v>
      </c>
      <c r="AO29" s="22"/>
      <c r="AP29" s="15">
        <f>F29+L29+R29+X29+AD29+AJ29</f>
        <v>0</v>
      </c>
      <c r="AQ29" s="15" t="s">
        <v>34</v>
      </c>
      <c r="AR29" s="15">
        <f>H29+N29+T29+Z29+AF29+AL29</f>
        <v>0</v>
      </c>
      <c r="AS29" s="15">
        <f>AP29-AR29</f>
        <v>0</v>
      </c>
      <c r="AT29" s="15">
        <f t="shared" si="16"/>
        <v>0</v>
      </c>
      <c r="AU29" s="15">
        <f t="shared" si="16"/>
        <v>0</v>
      </c>
      <c r="AV29" s="26"/>
    </row>
    <row r="30" spans="1:48" s="13" customFormat="1" ht="12.75" hidden="1">
      <c r="A30" s="14"/>
      <c r="B30" s="22"/>
      <c r="C30" s="22"/>
      <c r="D30" s="23"/>
      <c r="E30" s="24"/>
      <c r="F30" s="25"/>
      <c r="G30" s="22" t="s">
        <v>34</v>
      </c>
      <c r="H30" s="26"/>
      <c r="I30" s="27">
        <v>0</v>
      </c>
      <c r="J30" s="20">
        <f t="shared" si="1"/>
        <v>0</v>
      </c>
      <c r="K30" s="24"/>
      <c r="L30" s="22"/>
      <c r="M30" s="22" t="s">
        <v>34</v>
      </c>
      <c r="N30" s="26"/>
      <c r="O30" s="21">
        <f t="shared" si="2"/>
        <v>0</v>
      </c>
      <c r="P30" s="21">
        <f t="shared" si="3"/>
        <v>0</v>
      </c>
      <c r="Q30" s="24"/>
      <c r="R30" s="22"/>
      <c r="S30" s="22" t="s">
        <v>34</v>
      </c>
      <c r="T30" s="26"/>
      <c r="U30" s="20">
        <f>IF(R30&lt;=T30,0,1)</f>
        <v>0</v>
      </c>
      <c r="V30" s="20">
        <f>IF(T30&lt;=R30,0,1)</f>
        <v>0</v>
      </c>
      <c r="W30" s="24"/>
      <c r="X30" s="22"/>
      <c r="Y30" s="22" t="s">
        <v>34</v>
      </c>
      <c r="Z30" s="26"/>
      <c r="AA30" s="20">
        <f>IF(X30&lt;=Z30,0,1)</f>
        <v>0</v>
      </c>
      <c r="AB30" s="20">
        <f>IF(Z30&lt;=X30,0,1)</f>
        <v>0</v>
      </c>
      <c r="AC30" s="24"/>
      <c r="AD30" s="22"/>
      <c r="AE30" s="22" t="s">
        <v>34</v>
      </c>
      <c r="AF30" s="26"/>
      <c r="AG30" s="20">
        <f>IF(AD30&lt;=AF30,0,1)</f>
        <v>0</v>
      </c>
      <c r="AH30" s="20">
        <f>IF(AF30&lt;=AD30,0,1)</f>
        <v>0</v>
      </c>
      <c r="AI30" s="24"/>
      <c r="AJ30" s="22"/>
      <c r="AK30" s="22" t="s">
        <v>34</v>
      </c>
      <c r="AL30" s="26"/>
      <c r="AM30" s="20">
        <f>IF(AJ30&lt;=AL30,0,1)</f>
        <v>0</v>
      </c>
      <c r="AN30" s="20">
        <f>IF(AL30&lt;=AJ30,0,1)</f>
        <v>0</v>
      </c>
      <c r="AO30" s="22"/>
      <c r="AP30" s="15">
        <f>F30+L30+R30+X30+AD30+AJ30</f>
        <v>0</v>
      </c>
      <c r="AQ30" s="15" t="s">
        <v>34</v>
      </c>
      <c r="AR30" s="15">
        <f>H30+N30+T30+Z30+AF30+AL30</f>
        <v>0</v>
      </c>
      <c r="AS30" s="15">
        <f>AP30-AR30</f>
        <v>0</v>
      </c>
      <c r="AT30" s="15">
        <f t="shared" si="16"/>
        <v>0</v>
      </c>
      <c r="AU30" s="15">
        <f t="shared" si="16"/>
        <v>0</v>
      </c>
      <c r="AV30" s="26"/>
    </row>
    <row r="31" spans="1:48" s="13" customFormat="1" ht="12.75" hidden="1">
      <c r="A31" s="14"/>
      <c r="B31" s="22"/>
      <c r="C31" s="22"/>
      <c r="D31" s="23"/>
      <c r="E31" s="24"/>
      <c r="F31" s="25"/>
      <c r="G31" s="22" t="s">
        <v>34</v>
      </c>
      <c r="H31" s="26"/>
      <c r="I31" s="27">
        <f>IF(F31&lt;=H31,0,1)</f>
        <v>0</v>
      </c>
      <c r="J31" s="20">
        <f t="shared" si="1"/>
        <v>0</v>
      </c>
      <c r="K31" s="24"/>
      <c r="L31" s="22"/>
      <c r="M31" s="22" t="s">
        <v>34</v>
      </c>
      <c r="N31" s="26"/>
      <c r="O31" s="21">
        <f t="shared" si="2"/>
        <v>0</v>
      </c>
      <c r="P31" s="21">
        <f t="shared" si="3"/>
        <v>0</v>
      </c>
      <c r="Q31" s="24"/>
      <c r="R31" s="22"/>
      <c r="S31" s="22" t="s">
        <v>34</v>
      </c>
      <c r="T31" s="26"/>
      <c r="U31" s="20">
        <f>IF(R31&lt;=T31,0,1)</f>
        <v>0</v>
      </c>
      <c r="V31" s="20">
        <f>IF(T31&lt;=R31,0,1)</f>
        <v>0</v>
      </c>
      <c r="W31" s="24"/>
      <c r="X31" s="22"/>
      <c r="Y31" s="22" t="s">
        <v>34</v>
      </c>
      <c r="Z31" s="26"/>
      <c r="AA31" s="20">
        <f>IF(X31&lt;=Z31,0,1)</f>
        <v>0</v>
      </c>
      <c r="AB31" s="20">
        <f>IF(Z31&lt;=X31,0,1)</f>
        <v>0</v>
      </c>
      <c r="AC31" s="24"/>
      <c r="AD31" s="22"/>
      <c r="AE31" s="22" t="s">
        <v>34</v>
      </c>
      <c r="AF31" s="26"/>
      <c r="AG31" s="20">
        <f>IF(AD31&lt;=AF31,0,1)</f>
        <v>0</v>
      </c>
      <c r="AH31" s="20">
        <f>IF(AF31&lt;=AD31,0,1)</f>
        <v>0</v>
      </c>
      <c r="AI31" s="24"/>
      <c r="AJ31" s="22"/>
      <c r="AK31" s="22" t="s">
        <v>34</v>
      </c>
      <c r="AL31" s="26"/>
      <c r="AM31" s="20">
        <f>IF(AJ31&lt;=AL31,0,1)</f>
        <v>0</v>
      </c>
      <c r="AN31" s="20">
        <f>IF(AL31&lt;=AJ31,0,1)</f>
        <v>0</v>
      </c>
      <c r="AO31" s="22"/>
      <c r="AP31" s="15">
        <f>F31+L31+R31+X31+AD31+AJ31</f>
        <v>0</v>
      </c>
      <c r="AQ31" s="15" t="s">
        <v>34</v>
      </c>
      <c r="AR31" s="15">
        <f>H31+N31+T31+Z31+AF31+AL31</f>
        <v>0</v>
      </c>
      <c r="AS31" s="15">
        <f>AP31-AR31</f>
        <v>0</v>
      </c>
      <c r="AT31" s="15">
        <f t="shared" si="16"/>
        <v>0</v>
      </c>
      <c r="AU31" s="15">
        <f t="shared" si="16"/>
        <v>0</v>
      </c>
      <c r="AV31" s="26"/>
    </row>
    <row r="32" spans="1:48" s="13" customFormat="1" ht="13.5" thickBot="1">
      <c r="A32" s="30" t="s">
        <v>50</v>
      </c>
      <c r="B32" s="31"/>
      <c r="C32" s="31"/>
      <c r="D32" s="32"/>
      <c r="E32" s="33"/>
      <c r="F32" s="34"/>
      <c r="G32" s="31" t="s">
        <v>34</v>
      </c>
      <c r="H32" s="35"/>
      <c r="I32" s="36">
        <f>IF(F32&lt;=H32,0,1)</f>
        <v>0</v>
      </c>
      <c r="J32" s="37">
        <f t="shared" si="1"/>
        <v>0</v>
      </c>
      <c r="K32" s="33"/>
      <c r="L32" s="31"/>
      <c r="M32" s="31" t="s">
        <v>34</v>
      </c>
      <c r="N32" s="35"/>
      <c r="O32" s="37">
        <f t="shared" si="2"/>
        <v>0</v>
      </c>
      <c r="P32" s="37">
        <f t="shared" si="3"/>
        <v>0</v>
      </c>
      <c r="Q32" s="33"/>
      <c r="R32" s="31"/>
      <c r="S32" s="31" t="s">
        <v>34</v>
      </c>
      <c r="T32" s="35"/>
      <c r="U32" s="37">
        <f>IF(R32&lt;=T32,0,1)</f>
        <v>0</v>
      </c>
      <c r="V32" s="37">
        <f>IF(T32&lt;=R32,0,1)</f>
        <v>0</v>
      </c>
      <c r="W32" s="33"/>
      <c r="X32" s="31"/>
      <c r="Y32" s="31" t="s">
        <v>34</v>
      </c>
      <c r="Z32" s="35"/>
      <c r="AA32" s="37">
        <f>IF(X32&lt;=Z32,0,1)</f>
        <v>0</v>
      </c>
      <c r="AB32" s="37">
        <f>IF(Z32&lt;=X32,0,1)</f>
        <v>0</v>
      </c>
      <c r="AC32" s="33"/>
      <c r="AD32" s="31"/>
      <c r="AE32" s="31" t="s">
        <v>34</v>
      </c>
      <c r="AF32" s="35"/>
      <c r="AG32" s="37">
        <f>IF(AD32&lt;=AF32,0,1)</f>
        <v>0</v>
      </c>
      <c r="AH32" s="37">
        <f>IF(AF32&lt;=AD32,0,1)</f>
        <v>0</v>
      </c>
      <c r="AI32" s="33"/>
      <c r="AJ32" s="31"/>
      <c r="AK32" s="31" t="s">
        <v>34</v>
      </c>
      <c r="AL32" s="35"/>
      <c r="AM32" s="37">
        <f>IF(AJ32&lt;=AL32,0,1)</f>
        <v>0</v>
      </c>
      <c r="AN32" s="37">
        <f>IF(AL32&lt;=AJ32,0,1)</f>
        <v>0</v>
      </c>
      <c r="AO32" s="31"/>
      <c r="AP32" s="31">
        <f>F32+L32+R32+X32+AD32+AJ32</f>
        <v>0</v>
      </c>
      <c r="AQ32" s="31" t="s">
        <v>34</v>
      </c>
      <c r="AR32" s="31">
        <f>H32+N32+T32+Z32+AF32+AL32</f>
        <v>0</v>
      </c>
      <c r="AS32" s="31">
        <f>AP32-AR32</f>
        <v>0</v>
      </c>
      <c r="AT32" s="31">
        <f t="shared" si="16"/>
        <v>0</v>
      </c>
      <c r="AU32" s="31">
        <f t="shared" si="16"/>
        <v>0</v>
      </c>
      <c r="AV32" s="35"/>
    </row>
    <row r="35" ht="12.75">
      <c r="B35" t="s">
        <v>192</v>
      </c>
    </row>
    <row r="36" ht="12.75">
      <c r="B36" t="s">
        <v>193</v>
      </c>
    </row>
    <row r="37" ht="12.75">
      <c r="B37" t="s">
        <v>194</v>
      </c>
    </row>
    <row r="38" ht="12.75">
      <c r="B38" t="s">
        <v>191</v>
      </c>
    </row>
  </sheetData>
  <sheetProtection/>
  <mergeCells count="7">
    <mergeCell ref="AC4:AF4"/>
    <mergeCell ref="AI4:AL4"/>
    <mergeCell ref="AP4:AR4"/>
    <mergeCell ref="E4:H4"/>
    <mergeCell ref="K4:N4"/>
    <mergeCell ref="Q4:T4"/>
    <mergeCell ref="W4:Z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&amp;LMagyar Tollaslabda Szövetség&amp;C&amp;"Arial CE,Félkövér"SZENIOR
Egyéni Tollaslabda Bajnokság
2007&amp;R2007. június 16.</oddHeader>
    <oddFooter>&amp;L
Makrai Béláné
versenytitkár&amp;C
Makrai Béla
versenybíróság elnöke&amp;R
Englert István
döntnök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V39"/>
  <sheetViews>
    <sheetView zoomScalePageLayoutView="0" workbookViewId="0" topLeftCell="A1">
      <selection activeCell="AC39" sqref="AC39"/>
    </sheetView>
  </sheetViews>
  <sheetFormatPr defaultColWidth="9.00390625" defaultRowHeight="12.75"/>
  <cols>
    <col min="1" max="1" width="4.125" style="0" customWidth="1"/>
    <col min="2" max="2" width="15.125" style="0" customWidth="1"/>
    <col min="4" max="4" width="5.375" style="0" customWidth="1"/>
    <col min="5" max="6" width="3.375" style="0" customWidth="1"/>
    <col min="7" max="7" width="1.12109375" style="0" customWidth="1"/>
    <col min="8" max="8" width="3.375" style="0" customWidth="1"/>
    <col min="9" max="10" width="9.125" style="0" hidden="1" customWidth="1"/>
    <col min="11" max="11" width="2.875" style="0" customWidth="1"/>
    <col min="12" max="12" width="3.00390625" style="0" customWidth="1"/>
    <col min="13" max="13" width="1.37890625" style="0" customWidth="1"/>
    <col min="14" max="14" width="3.875" style="0" customWidth="1"/>
    <col min="15" max="16" width="0" style="0" hidden="1" customWidth="1"/>
    <col min="17" max="17" width="4.00390625" style="0" customWidth="1"/>
    <col min="18" max="18" width="3.875" style="0" customWidth="1"/>
    <col min="19" max="19" width="1.25" style="0" customWidth="1"/>
    <col min="20" max="20" width="3.75390625" style="0" customWidth="1"/>
    <col min="21" max="22" width="0" style="0" hidden="1" customWidth="1"/>
    <col min="23" max="23" width="3.75390625" style="0" customWidth="1"/>
    <col min="24" max="24" width="3.625" style="0" customWidth="1"/>
    <col min="25" max="25" width="1.625" style="0" customWidth="1"/>
    <col min="26" max="26" width="3.625" style="0" customWidth="1"/>
    <col min="27" max="28" width="9.125" style="0" hidden="1" customWidth="1"/>
    <col min="29" max="29" width="3.25390625" style="0" customWidth="1"/>
    <col min="30" max="30" width="3.375" style="0" customWidth="1"/>
    <col min="31" max="31" width="1.37890625" style="0" customWidth="1"/>
    <col min="32" max="32" width="3.75390625" style="0" customWidth="1"/>
    <col min="33" max="34" width="9.125" style="0" hidden="1" customWidth="1"/>
    <col min="35" max="35" width="3.375" style="0" customWidth="1"/>
    <col min="36" max="36" width="3.75390625" style="0" customWidth="1"/>
    <col min="37" max="37" width="1.37890625" style="0" customWidth="1"/>
    <col min="38" max="38" width="3.75390625" style="0" customWidth="1"/>
    <col min="39" max="40" width="9.125" style="0" hidden="1" customWidth="1"/>
    <col min="41" max="41" width="9.125" style="0" customWidth="1"/>
    <col min="42" max="42" width="4.125" style="0" customWidth="1"/>
    <col min="43" max="43" width="1.12109375" style="0" customWidth="1"/>
    <col min="44" max="44" width="3.75390625" style="0" customWidth="1"/>
    <col min="45" max="45" width="3.625" style="0" customWidth="1"/>
    <col min="46" max="46" width="3.75390625" style="0" customWidth="1"/>
    <col min="47" max="47" width="3.375" style="0" customWidth="1"/>
    <col min="48" max="48" width="4.00390625" style="0" customWidth="1"/>
  </cols>
  <sheetData>
    <row r="2" ht="12.75">
      <c r="B2" s="39" t="s">
        <v>96</v>
      </c>
    </row>
    <row r="3" ht="13.5" thickBot="1"/>
    <row r="4" spans="1:48" s="13" customFormat="1" ht="13.5" thickBot="1">
      <c r="A4" s="8" t="s">
        <v>20</v>
      </c>
      <c r="B4" s="9" t="s">
        <v>9</v>
      </c>
      <c r="C4" s="10" t="s">
        <v>49</v>
      </c>
      <c r="D4" s="9" t="s">
        <v>21</v>
      </c>
      <c r="E4" s="73" t="s">
        <v>22</v>
      </c>
      <c r="F4" s="74"/>
      <c r="G4" s="74"/>
      <c r="H4" s="75"/>
      <c r="I4" s="12"/>
      <c r="J4" s="9"/>
      <c r="K4" s="73" t="s">
        <v>23</v>
      </c>
      <c r="L4" s="74"/>
      <c r="M4" s="74"/>
      <c r="N4" s="75"/>
      <c r="O4" s="9"/>
      <c r="P4" s="9"/>
      <c r="Q4" s="73" t="s">
        <v>24</v>
      </c>
      <c r="R4" s="74"/>
      <c r="S4" s="74"/>
      <c r="T4" s="75"/>
      <c r="U4" s="9"/>
      <c r="V4" s="9"/>
      <c r="W4" s="73" t="s">
        <v>25</v>
      </c>
      <c r="X4" s="74"/>
      <c r="Y4" s="74"/>
      <c r="Z4" s="75"/>
      <c r="AA4" s="9"/>
      <c r="AB4" s="9"/>
      <c r="AC4" s="73" t="s">
        <v>26</v>
      </c>
      <c r="AD4" s="74"/>
      <c r="AE4" s="74"/>
      <c r="AF4" s="75"/>
      <c r="AG4" s="9"/>
      <c r="AH4" s="9"/>
      <c r="AI4" s="73" t="s">
        <v>27</v>
      </c>
      <c r="AJ4" s="74"/>
      <c r="AK4" s="74"/>
      <c r="AL4" s="75"/>
      <c r="AM4" s="9"/>
      <c r="AN4" s="9"/>
      <c r="AO4" s="9" t="s">
        <v>28</v>
      </c>
      <c r="AP4" s="76" t="s">
        <v>29</v>
      </c>
      <c r="AQ4" s="77"/>
      <c r="AR4" s="78"/>
      <c r="AS4" s="12" t="s">
        <v>30</v>
      </c>
      <c r="AT4" s="9" t="s">
        <v>31</v>
      </c>
      <c r="AU4" s="9" t="s">
        <v>32</v>
      </c>
      <c r="AV4" s="11" t="s">
        <v>10</v>
      </c>
    </row>
    <row r="5" spans="1:48" s="13" customFormat="1" ht="12.75">
      <c r="A5" s="14" t="s">
        <v>33</v>
      </c>
      <c r="B5" s="15" t="s">
        <v>66</v>
      </c>
      <c r="C5" s="22" t="s">
        <v>97</v>
      </c>
      <c r="D5" s="16"/>
      <c r="E5" s="17">
        <v>12</v>
      </c>
      <c r="F5" s="18">
        <v>21</v>
      </c>
      <c r="G5" s="15" t="s">
        <v>34</v>
      </c>
      <c r="H5" s="19">
        <v>11</v>
      </c>
      <c r="I5" s="27">
        <f aca="true" t="shared" si="0" ref="I5:I32">IF(F5&lt;=H5,0,1)</f>
        <v>1</v>
      </c>
      <c r="J5" s="20">
        <f aca="true" t="shared" si="1" ref="J5:J32">IF(H5&lt;=F5,0,1)</f>
        <v>0</v>
      </c>
      <c r="K5" s="17">
        <v>6</v>
      </c>
      <c r="L5" s="15">
        <v>21</v>
      </c>
      <c r="M5" s="15" t="s">
        <v>34</v>
      </c>
      <c r="N5" s="19">
        <v>16</v>
      </c>
      <c r="O5" s="21">
        <f aca="true" t="shared" si="2" ref="O5:O32">IF(L5&lt;=N5,0,1)</f>
        <v>1</v>
      </c>
      <c r="P5" s="21">
        <f aca="true" t="shared" si="3" ref="P5:P32">IF(N5&lt;=L5,0,1)</f>
        <v>0</v>
      </c>
      <c r="Q5" s="17">
        <v>2</v>
      </c>
      <c r="R5" s="15">
        <v>8</v>
      </c>
      <c r="S5" s="15" t="s">
        <v>34</v>
      </c>
      <c r="T5" s="19">
        <v>21</v>
      </c>
      <c r="U5" s="21">
        <f aca="true" t="shared" si="4" ref="U5:U25">IF(R5&lt;=T5,0,1)</f>
        <v>0</v>
      </c>
      <c r="V5" s="21">
        <f aca="true" t="shared" si="5" ref="V5:V25">IF(T5&lt;=R5,0,1)</f>
        <v>1</v>
      </c>
      <c r="W5" s="17">
        <v>10</v>
      </c>
      <c r="X5" s="15">
        <v>9</v>
      </c>
      <c r="Y5" s="15" t="s">
        <v>34</v>
      </c>
      <c r="Z5" s="19">
        <v>21</v>
      </c>
      <c r="AA5" s="21">
        <f aca="true" t="shared" si="6" ref="AA5:AA25">IF(X5&lt;=Z5,0,1)</f>
        <v>0</v>
      </c>
      <c r="AB5" s="21">
        <f aca="true" t="shared" si="7" ref="AB5:AB25">IF(Z5&lt;=X5,0,1)</f>
        <v>1</v>
      </c>
      <c r="AC5" s="17">
        <v>5</v>
      </c>
      <c r="AD5" s="15">
        <v>13</v>
      </c>
      <c r="AE5" s="15" t="s">
        <v>34</v>
      </c>
      <c r="AF5" s="19">
        <v>21</v>
      </c>
      <c r="AG5" s="21">
        <f aca="true" t="shared" si="8" ref="AG5:AG25">IF(AD5&lt;=AF5,0,1)</f>
        <v>0</v>
      </c>
      <c r="AH5" s="21">
        <f aca="true" t="shared" si="9" ref="AH5:AH25">IF(AF5&lt;=AD5,0,1)</f>
        <v>1</v>
      </c>
      <c r="AI5" s="17">
        <v>14</v>
      </c>
      <c r="AJ5" s="15">
        <v>21</v>
      </c>
      <c r="AK5" s="15" t="s">
        <v>34</v>
      </c>
      <c r="AL5" s="19">
        <v>12</v>
      </c>
      <c r="AM5" s="21">
        <f aca="true" t="shared" si="10" ref="AM5:AM25">IF(AJ5&lt;=AL5,0,1)</f>
        <v>1</v>
      </c>
      <c r="AN5" s="21">
        <f aca="true" t="shared" si="11" ref="AN5:AN25">IF(AL5&lt;=AJ5,0,1)</f>
        <v>0</v>
      </c>
      <c r="AO5" s="15"/>
      <c r="AP5" s="15">
        <f aca="true" t="shared" si="12" ref="AP5:AP25">F5+L5+R5+X5+AD5+AJ5</f>
        <v>93</v>
      </c>
      <c r="AQ5" s="15" t="s">
        <v>34</v>
      </c>
      <c r="AR5" s="15">
        <f aca="true" t="shared" si="13" ref="AR5:AR25">H5+N5+T5+Z5+AF5+AL5</f>
        <v>102</v>
      </c>
      <c r="AS5" s="15">
        <f aca="true" t="shared" si="14" ref="AS5:AS25">AP5-AR5</f>
        <v>-9</v>
      </c>
      <c r="AT5" s="15">
        <f aca="true" t="shared" si="15" ref="AT5:AU25">I5+O5+U5+AA5+AG5+AM5</f>
        <v>3</v>
      </c>
      <c r="AU5" s="15">
        <f t="shared" si="15"/>
        <v>3</v>
      </c>
      <c r="AV5" s="19"/>
    </row>
    <row r="6" spans="1:48" s="13" customFormat="1" ht="12.75">
      <c r="A6" s="14" t="s">
        <v>35</v>
      </c>
      <c r="B6" s="22" t="s">
        <v>67</v>
      </c>
      <c r="C6" s="22" t="s">
        <v>68</v>
      </c>
      <c r="D6" s="23"/>
      <c r="E6" s="24">
        <v>4</v>
      </c>
      <c r="F6" s="25">
        <v>21</v>
      </c>
      <c r="G6" s="22" t="s">
        <v>34</v>
      </c>
      <c r="H6" s="26">
        <v>19</v>
      </c>
      <c r="I6" s="27">
        <f t="shared" si="0"/>
        <v>1</v>
      </c>
      <c r="J6" s="20">
        <f t="shared" si="1"/>
        <v>0</v>
      </c>
      <c r="K6" s="24">
        <v>10</v>
      </c>
      <c r="L6" s="22">
        <v>21</v>
      </c>
      <c r="M6" s="22" t="s">
        <v>34</v>
      </c>
      <c r="N6" s="26">
        <v>19</v>
      </c>
      <c r="O6" s="21">
        <f t="shared" si="2"/>
        <v>1</v>
      </c>
      <c r="P6" s="21">
        <f t="shared" si="3"/>
        <v>0</v>
      </c>
      <c r="Q6" s="24">
        <v>1</v>
      </c>
      <c r="R6" s="22">
        <v>21</v>
      </c>
      <c r="S6" s="22" t="s">
        <v>34</v>
      </c>
      <c r="T6" s="26">
        <v>8</v>
      </c>
      <c r="U6" s="20">
        <f t="shared" si="4"/>
        <v>1</v>
      </c>
      <c r="V6" s="20">
        <f t="shared" si="5"/>
        <v>0</v>
      </c>
      <c r="W6" s="24">
        <v>3</v>
      </c>
      <c r="X6" s="22">
        <v>21</v>
      </c>
      <c r="Y6" s="22" t="s">
        <v>34</v>
      </c>
      <c r="Z6" s="26">
        <v>16</v>
      </c>
      <c r="AA6" s="20">
        <f t="shared" si="6"/>
        <v>1</v>
      </c>
      <c r="AB6" s="20">
        <f t="shared" si="7"/>
        <v>0</v>
      </c>
      <c r="AC6" s="24">
        <v>11</v>
      </c>
      <c r="AD6" s="22">
        <v>21</v>
      </c>
      <c r="AE6" s="22" t="s">
        <v>34</v>
      </c>
      <c r="AF6" s="26">
        <v>15</v>
      </c>
      <c r="AG6" s="20">
        <f t="shared" si="8"/>
        <v>1</v>
      </c>
      <c r="AH6" s="20">
        <f t="shared" si="9"/>
        <v>0</v>
      </c>
      <c r="AI6" s="24">
        <v>6</v>
      </c>
      <c r="AJ6" s="22">
        <v>21</v>
      </c>
      <c r="AK6" s="22" t="s">
        <v>34</v>
      </c>
      <c r="AL6" s="26">
        <v>10</v>
      </c>
      <c r="AM6" s="20">
        <f t="shared" si="10"/>
        <v>1</v>
      </c>
      <c r="AN6" s="20">
        <f t="shared" si="11"/>
        <v>0</v>
      </c>
      <c r="AO6" s="22"/>
      <c r="AP6" s="15">
        <f t="shared" si="12"/>
        <v>126</v>
      </c>
      <c r="AQ6" s="15" t="s">
        <v>34</v>
      </c>
      <c r="AR6" s="15">
        <f t="shared" si="13"/>
        <v>87</v>
      </c>
      <c r="AS6" s="15">
        <f t="shared" si="14"/>
        <v>39</v>
      </c>
      <c r="AT6" s="15">
        <f t="shared" si="15"/>
        <v>6</v>
      </c>
      <c r="AU6" s="15">
        <f t="shared" si="15"/>
        <v>0</v>
      </c>
      <c r="AV6" s="26"/>
    </row>
    <row r="7" spans="1:48" s="13" customFormat="1" ht="12.75">
      <c r="A7" s="14" t="s">
        <v>37</v>
      </c>
      <c r="B7" s="22" t="s">
        <v>69</v>
      </c>
      <c r="C7" s="22" t="s">
        <v>98</v>
      </c>
      <c r="D7" s="23"/>
      <c r="E7" s="24">
        <v>13</v>
      </c>
      <c r="F7" s="25">
        <v>21</v>
      </c>
      <c r="G7" s="22" t="s">
        <v>34</v>
      </c>
      <c r="H7" s="26">
        <v>3</v>
      </c>
      <c r="I7" s="27">
        <f t="shared" si="0"/>
        <v>1</v>
      </c>
      <c r="J7" s="20">
        <f t="shared" si="1"/>
        <v>0</v>
      </c>
      <c r="K7" s="24">
        <v>5</v>
      </c>
      <c r="L7" s="22">
        <v>21</v>
      </c>
      <c r="M7" s="22" t="s">
        <v>34</v>
      </c>
      <c r="N7" s="26">
        <v>12</v>
      </c>
      <c r="O7" s="21">
        <f t="shared" si="2"/>
        <v>1</v>
      </c>
      <c r="P7" s="21">
        <f t="shared" si="3"/>
        <v>0</v>
      </c>
      <c r="Q7" s="24">
        <v>4</v>
      </c>
      <c r="R7" s="22">
        <v>21</v>
      </c>
      <c r="S7" s="22" t="s">
        <v>34</v>
      </c>
      <c r="T7" s="26">
        <v>12</v>
      </c>
      <c r="U7" s="20">
        <f t="shared" si="4"/>
        <v>1</v>
      </c>
      <c r="V7" s="20">
        <f t="shared" si="5"/>
        <v>0</v>
      </c>
      <c r="W7" s="24">
        <v>2</v>
      </c>
      <c r="X7" s="22">
        <v>16</v>
      </c>
      <c r="Y7" s="22" t="s">
        <v>34</v>
      </c>
      <c r="Z7" s="26">
        <v>21</v>
      </c>
      <c r="AA7" s="20">
        <f t="shared" si="6"/>
        <v>0</v>
      </c>
      <c r="AB7" s="20">
        <f t="shared" si="7"/>
        <v>1</v>
      </c>
      <c r="AC7" s="24">
        <v>10</v>
      </c>
      <c r="AD7" s="22">
        <v>21</v>
      </c>
      <c r="AE7" s="22" t="s">
        <v>34</v>
      </c>
      <c r="AF7" s="26">
        <v>10</v>
      </c>
      <c r="AG7" s="20">
        <f t="shared" si="8"/>
        <v>1</v>
      </c>
      <c r="AH7" s="20">
        <f t="shared" si="9"/>
        <v>0</v>
      </c>
      <c r="AI7" s="24">
        <v>11</v>
      </c>
      <c r="AJ7" s="22">
        <v>21</v>
      </c>
      <c r="AK7" s="22" t="s">
        <v>34</v>
      </c>
      <c r="AL7" s="26">
        <v>10</v>
      </c>
      <c r="AM7" s="20">
        <f t="shared" si="10"/>
        <v>1</v>
      </c>
      <c r="AN7" s="20">
        <f t="shared" si="11"/>
        <v>0</v>
      </c>
      <c r="AO7" s="22"/>
      <c r="AP7" s="15">
        <f t="shared" si="12"/>
        <v>121</v>
      </c>
      <c r="AQ7" s="15" t="s">
        <v>34</v>
      </c>
      <c r="AR7" s="15">
        <f t="shared" si="13"/>
        <v>68</v>
      </c>
      <c r="AS7" s="15">
        <f t="shared" si="14"/>
        <v>53</v>
      </c>
      <c r="AT7" s="15">
        <f t="shared" si="15"/>
        <v>5</v>
      </c>
      <c r="AU7" s="15">
        <f t="shared" si="15"/>
        <v>1</v>
      </c>
      <c r="AV7" s="26"/>
    </row>
    <row r="8" spans="1:48" s="13" customFormat="1" ht="12.75">
      <c r="A8" s="14" t="s">
        <v>38</v>
      </c>
      <c r="B8" s="22" t="s">
        <v>70</v>
      </c>
      <c r="C8" s="22" t="s">
        <v>55</v>
      </c>
      <c r="D8" s="23"/>
      <c r="E8" s="24">
        <v>2</v>
      </c>
      <c r="F8" s="25">
        <v>19</v>
      </c>
      <c r="G8" s="22" t="s">
        <v>34</v>
      </c>
      <c r="H8" s="26">
        <v>21</v>
      </c>
      <c r="I8" s="27">
        <f t="shared" si="0"/>
        <v>0</v>
      </c>
      <c r="J8" s="20">
        <f t="shared" si="1"/>
        <v>1</v>
      </c>
      <c r="K8" s="24">
        <v>11</v>
      </c>
      <c r="L8" s="22">
        <v>21</v>
      </c>
      <c r="M8" s="22" t="s">
        <v>34</v>
      </c>
      <c r="N8" s="26">
        <v>16</v>
      </c>
      <c r="O8" s="21">
        <f t="shared" si="2"/>
        <v>1</v>
      </c>
      <c r="P8" s="21">
        <f t="shared" si="3"/>
        <v>0</v>
      </c>
      <c r="Q8" s="24">
        <v>3</v>
      </c>
      <c r="R8" s="22">
        <v>12</v>
      </c>
      <c r="S8" s="22" t="s">
        <v>34</v>
      </c>
      <c r="T8" s="26">
        <v>21</v>
      </c>
      <c r="U8" s="20">
        <f t="shared" si="4"/>
        <v>0</v>
      </c>
      <c r="V8" s="20">
        <f t="shared" si="5"/>
        <v>1</v>
      </c>
      <c r="W8" s="24">
        <v>6</v>
      </c>
      <c r="X8" s="22">
        <v>21</v>
      </c>
      <c r="Y8" s="22" t="s">
        <v>34</v>
      </c>
      <c r="Z8" s="26">
        <v>23</v>
      </c>
      <c r="AA8" s="20">
        <f t="shared" si="6"/>
        <v>0</v>
      </c>
      <c r="AB8" s="20">
        <f t="shared" si="7"/>
        <v>1</v>
      </c>
      <c r="AC8" s="24">
        <v>8</v>
      </c>
      <c r="AD8" s="22">
        <v>24</v>
      </c>
      <c r="AE8" s="22" t="s">
        <v>34</v>
      </c>
      <c r="AF8" s="26">
        <v>22</v>
      </c>
      <c r="AG8" s="20">
        <f t="shared" si="8"/>
        <v>1</v>
      </c>
      <c r="AH8" s="20">
        <f t="shared" si="9"/>
        <v>0</v>
      </c>
      <c r="AI8" s="24">
        <v>12</v>
      </c>
      <c r="AJ8" s="22">
        <v>21</v>
      </c>
      <c r="AK8" s="22" t="s">
        <v>34</v>
      </c>
      <c r="AL8" s="26">
        <v>8</v>
      </c>
      <c r="AM8" s="20">
        <f t="shared" si="10"/>
        <v>1</v>
      </c>
      <c r="AN8" s="20">
        <f t="shared" si="11"/>
        <v>0</v>
      </c>
      <c r="AO8" s="22"/>
      <c r="AP8" s="15">
        <f t="shared" si="12"/>
        <v>118</v>
      </c>
      <c r="AQ8" s="15" t="s">
        <v>34</v>
      </c>
      <c r="AR8" s="15">
        <f t="shared" si="13"/>
        <v>111</v>
      </c>
      <c r="AS8" s="15">
        <f t="shared" si="14"/>
        <v>7</v>
      </c>
      <c r="AT8" s="15">
        <f t="shared" si="15"/>
        <v>3</v>
      </c>
      <c r="AU8" s="15">
        <f t="shared" si="15"/>
        <v>3</v>
      </c>
      <c r="AV8" s="26"/>
    </row>
    <row r="9" spans="1:48" s="13" customFormat="1" ht="12.75">
      <c r="A9" s="14" t="s">
        <v>39</v>
      </c>
      <c r="B9" s="22" t="s">
        <v>36</v>
      </c>
      <c r="C9" s="22" t="s">
        <v>68</v>
      </c>
      <c r="D9" s="23"/>
      <c r="E9" s="24">
        <v>8</v>
      </c>
      <c r="F9" s="25">
        <v>21</v>
      </c>
      <c r="G9" s="22" t="s">
        <v>34</v>
      </c>
      <c r="H9" s="26">
        <v>11</v>
      </c>
      <c r="I9" s="27">
        <f t="shared" si="0"/>
        <v>1</v>
      </c>
      <c r="J9" s="20">
        <f t="shared" si="1"/>
        <v>0</v>
      </c>
      <c r="K9" s="24">
        <v>3</v>
      </c>
      <c r="L9" s="22">
        <v>12</v>
      </c>
      <c r="M9" s="22" t="s">
        <v>34</v>
      </c>
      <c r="N9" s="26">
        <v>21</v>
      </c>
      <c r="O9" s="21">
        <f t="shared" si="2"/>
        <v>0</v>
      </c>
      <c r="P9" s="21">
        <f t="shared" si="3"/>
        <v>1</v>
      </c>
      <c r="Q9" s="24">
        <v>6</v>
      </c>
      <c r="R9" s="22">
        <v>22</v>
      </c>
      <c r="S9" s="22" t="s">
        <v>34</v>
      </c>
      <c r="T9" s="26">
        <v>24</v>
      </c>
      <c r="U9" s="20">
        <f t="shared" si="4"/>
        <v>0</v>
      </c>
      <c r="V9" s="20">
        <f t="shared" si="5"/>
        <v>1</v>
      </c>
      <c r="W9" s="24">
        <v>9</v>
      </c>
      <c r="X9" s="22">
        <v>21</v>
      </c>
      <c r="Y9" s="22" t="s">
        <v>34</v>
      </c>
      <c r="Z9" s="26">
        <v>19</v>
      </c>
      <c r="AA9" s="20">
        <f t="shared" si="6"/>
        <v>1</v>
      </c>
      <c r="AB9" s="20">
        <f t="shared" si="7"/>
        <v>0</v>
      </c>
      <c r="AC9" s="24">
        <v>1</v>
      </c>
      <c r="AD9" s="22">
        <v>21</v>
      </c>
      <c r="AE9" s="22" t="s">
        <v>34</v>
      </c>
      <c r="AF9" s="26">
        <v>13</v>
      </c>
      <c r="AG9" s="20">
        <f t="shared" si="8"/>
        <v>1</v>
      </c>
      <c r="AH9" s="20">
        <f t="shared" si="9"/>
        <v>0</v>
      </c>
      <c r="AI9" s="24">
        <v>10</v>
      </c>
      <c r="AJ9" s="22">
        <v>21</v>
      </c>
      <c r="AK9" s="22" t="s">
        <v>34</v>
      </c>
      <c r="AL9" s="26">
        <v>15</v>
      </c>
      <c r="AM9" s="20">
        <f t="shared" si="10"/>
        <v>1</v>
      </c>
      <c r="AN9" s="20">
        <f t="shared" si="11"/>
        <v>0</v>
      </c>
      <c r="AO9" s="22"/>
      <c r="AP9" s="15">
        <f t="shared" si="12"/>
        <v>118</v>
      </c>
      <c r="AQ9" s="15" t="s">
        <v>34</v>
      </c>
      <c r="AR9" s="15">
        <f t="shared" si="13"/>
        <v>103</v>
      </c>
      <c r="AS9" s="15">
        <f t="shared" si="14"/>
        <v>15</v>
      </c>
      <c r="AT9" s="15">
        <f t="shared" si="15"/>
        <v>4</v>
      </c>
      <c r="AU9" s="15">
        <f t="shared" si="15"/>
        <v>2</v>
      </c>
      <c r="AV9" s="26"/>
    </row>
    <row r="10" spans="1:48" s="13" customFormat="1" ht="12.75">
      <c r="A10" s="14" t="s">
        <v>40</v>
      </c>
      <c r="B10" s="22" t="s">
        <v>71</v>
      </c>
      <c r="C10" s="22" t="s">
        <v>64</v>
      </c>
      <c r="D10" s="23"/>
      <c r="E10" s="24">
        <v>9</v>
      </c>
      <c r="F10" s="25">
        <v>21</v>
      </c>
      <c r="G10" s="22" t="s">
        <v>34</v>
      </c>
      <c r="H10" s="26">
        <v>16</v>
      </c>
      <c r="I10" s="27">
        <f t="shared" si="0"/>
        <v>1</v>
      </c>
      <c r="J10" s="20">
        <f t="shared" si="1"/>
        <v>0</v>
      </c>
      <c r="K10" s="24">
        <v>1</v>
      </c>
      <c r="L10" s="22">
        <v>16</v>
      </c>
      <c r="M10" s="22" t="s">
        <v>34</v>
      </c>
      <c r="N10" s="26">
        <v>21</v>
      </c>
      <c r="O10" s="21">
        <f t="shared" si="2"/>
        <v>0</v>
      </c>
      <c r="P10" s="21">
        <f t="shared" si="3"/>
        <v>1</v>
      </c>
      <c r="Q10" s="24">
        <v>5</v>
      </c>
      <c r="R10" s="22">
        <v>24</v>
      </c>
      <c r="S10" s="22" t="s">
        <v>34</v>
      </c>
      <c r="T10" s="26">
        <v>22</v>
      </c>
      <c r="U10" s="20">
        <f t="shared" si="4"/>
        <v>1</v>
      </c>
      <c r="V10" s="20">
        <f t="shared" si="5"/>
        <v>0</v>
      </c>
      <c r="W10" s="24">
        <v>4</v>
      </c>
      <c r="X10" s="22">
        <v>23</v>
      </c>
      <c r="Y10" s="22" t="s">
        <v>34</v>
      </c>
      <c r="Z10" s="26">
        <v>21</v>
      </c>
      <c r="AA10" s="20">
        <f t="shared" si="6"/>
        <v>1</v>
      </c>
      <c r="AB10" s="20">
        <f t="shared" si="7"/>
        <v>0</v>
      </c>
      <c r="AC10" s="24">
        <v>7</v>
      </c>
      <c r="AD10" s="22">
        <v>21</v>
      </c>
      <c r="AE10" s="22" t="s">
        <v>34</v>
      </c>
      <c r="AF10" s="26">
        <v>4</v>
      </c>
      <c r="AG10" s="20">
        <f t="shared" si="8"/>
        <v>1</v>
      </c>
      <c r="AH10" s="20">
        <f t="shared" si="9"/>
        <v>0</v>
      </c>
      <c r="AI10" s="24">
        <v>2</v>
      </c>
      <c r="AJ10" s="22">
        <v>10</v>
      </c>
      <c r="AK10" s="22" t="s">
        <v>34</v>
      </c>
      <c r="AL10" s="26">
        <v>21</v>
      </c>
      <c r="AM10" s="20">
        <f t="shared" si="10"/>
        <v>0</v>
      </c>
      <c r="AN10" s="20">
        <f t="shared" si="11"/>
        <v>1</v>
      </c>
      <c r="AO10" s="22"/>
      <c r="AP10" s="15">
        <f t="shared" si="12"/>
        <v>115</v>
      </c>
      <c r="AQ10" s="15" t="s">
        <v>34</v>
      </c>
      <c r="AR10" s="15">
        <f t="shared" si="13"/>
        <v>105</v>
      </c>
      <c r="AS10" s="15">
        <f t="shared" si="14"/>
        <v>10</v>
      </c>
      <c r="AT10" s="15">
        <f t="shared" si="15"/>
        <v>4</v>
      </c>
      <c r="AU10" s="15">
        <f t="shared" si="15"/>
        <v>2</v>
      </c>
      <c r="AV10" s="26"/>
    </row>
    <row r="11" spans="1:48" s="13" customFormat="1" ht="12.75">
      <c r="A11" s="14" t="s">
        <v>41</v>
      </c>
      <c r="B11" s="22" t="s">
        <v>72</v>
      </c>
      <c r="C11" s="22" t="s">
        <v>55</v>
      </c>
      <c r="D11" s="23"/>
      <c r="E11" s="24">
        <v>11</v>
      </c>
      <c r="F11" s="25">
        <v>13</v>
      </c>
      <c r="G11" s="22" t="s">
        <v>34</v>
      </c>
      <c r="H11" s="26">
        <v>21</v>
      </c>
      <c r="I11" s="27">
        <f t="shared" si="0"/>
        <v>0</v>
      </c>
      <c r="J11" s="20">
        <f t="shared" si="1"/>
        <v>1</v>
      </c>
      <c r="K11" s="24">
        <v>9</v>
      </c>
      <c r="L11" s="22">
        <v>6</v>
      </c>
      <c r="M11" s="22" t="s">
        <v>34</v>
      </c>
      <c r="N11" s="26">
        <v>21</v>
      </c>
      <c r="O11" s="21">
        <f t="shared" si="2"/>
        <v>0</v>
      </c>
      <c r="P11" s="21">
        <f t="shared" si="3"/>
        <v>1</v>
      </c>
      <c r="Q11" s="24">
        <v>14</v>
      </c>
      <c r="R11" s="22">
        <v>21</v>
      </c>
      <c r="S11" s="22" t="s">
        <v>34</v>
      </c>
      <c r="T11" s="26">
        <v>17</v>
      </c>
      <c r="U11" s="20">
        <f t="shared" si="4"/>
        <v>1</v>
      </c>
      <c r="V11" s="20">
        <f t="shared" si="5"/>
        <v>0</v>
      </c>
      <c r="W11" s="24">
        <v>13</v>
      </c>
      <c r="X11" s="22">
        <v>21</v>
      </c>
      <c r="Y11" s="22" t="s">
        <v>34</v>
      </c>
      <c r="Z11" s="26">
        <v>16</v>
      </c>
      <c r="AA11" s="20">
        <f aca="true" t="shared" si="16" ref="AA11:AA17">IF(X11&lt;=Z11,0,1)</f>
        <v>1</v>
      </c>
      <c r="AB11" s="20">
        <f aca="true" t="shared" si="17" ref="AB11:AB17">IF(Z11&lt;=X11,0,1)</f>
        <v>0</v>
      </c>
      <c r="AC11" s="24">
        <v>6</v>
      </c>
      <c r="AD11" s="22">
        <v>4</v>
      </c>
      <c r="AE11" s="22" t="s">
        <v>34</v>
      </c>
      <c r="AF11" s="26">
        <v>21</v>
      </c>
      <c r="AG11" s="20">
        <f t="shared" si="8"/>
        <v>0</v>
      </c>
      <c r="AH11" s="20">
        <f t="shared" si="9"/>
        <v>1</v>
      </c>
      <c r="AI11" s="24">
        <v>8</v>
      </c>
      <c r="AJ11" s="22">
        <v>13</v>
      </c>
      <c r="AK11" s="22" t="s">
        <v>34</v>
      </c>
      <c r="AL11" s="26">
        <v>21</v>
      </c>
      <c r="AM11" s="20">
        <f t="shared" si="10"/>
        <v>0</v>
      </c>
      <c r="AN11" s="20">
        <f t="shared" si="11"/>
        <v>1</v>
      </c>
      <c r="AO11" s="22"/>
      <c r="AP11" s="15">
        <f t="shared" si="12"/>
        <v>78</v>
      </c>
      <c r="AQ11" s="15" t="s">
        <v>34</v>
      </c>
      <c r="AR11" s="15">
        <f aca="true" t="shared" si="18" ref="AR11:AR17">H11+N11+T11+Z11+AF11+AL11</f>
        <v>117</v>
      </c>
      <c r="AS11" s="15">
        <f t="shared" si="14"/>
        <v>-39</v>
      </c>
      <c r="AT11" s="15">
        <f t="shared" si="15"/>
        <v>2</v>
      </c>
      <c r="AU11" s="15">
        <f t="shared" si="15"/>
        <v>4</v>
      </c>
      <c r="AV11" s="26"/>
    </row>
    <row r="12" spans="1:48" s="13" customFormat="1" ht="12.75">
      <c r="A12" s="14" t="s">
        <v>42</v>
      </c>
      <c r="B12" s="22" t="s">
        <v>73</v>
      </c>
      <c r="C12" s="22" t="s">
        <v>98</v>
      </c>
      <c r="D12" s="23"/>
      <c r="E12" s="24">
        <v>5</v>
      </c>
      <c r="F12" s="25">
        <v>11</v>
      </c>
      <c r="G12" s="22" t="s">
        <v>34</v>
      </c>
      <c r="H12" s="26">
        <v>21</v>
      </c>
      <c r="I12" s="27">
        <f t="shared" si="0"/>
        <v>0</v>
      </c>
      <c r="J12" s="20">
        <f t="shared" si="1"/>
        <v>1</v>
      </c>
      <c r="K12" s="24">
        <v>13</v>
      </c>
      <c r="L12" s="22">
        <v>21</v>
      </c>
      <c r="M12" s="22" t="s">
        <v>34</v>
      </c>
      <c r="N12" s="26">
        <v>5</v>
      </c>
      <c r="O12" s="21">
        <f t="shared" si="2"/>
        <v>1</v>
      </c>
      <c r="P12" s="21">
        <f t="shared" si="3"/>
        <v>0</v>
      </c>
      <c r="Q12" s="24">
        <v>11</v>
      </c>
      <c r="R12" s="22">
        <v>16</v>
      </c>
      <c r="S12" s="22" t="s">
        <v>34</v>
      </c>
      <c r="T12" s="26">
        <v>21</v>
      </c>
      <c r="U12" s="20">
        <f t="shared" si="4"/>
        <v>0</v>
      </c>
      <c r="V12" s="20">
        <f t="shared" si="5"/>
        <v>1</v>
      </c>
      <c r="W12" s="24">
        <v>14</v>
      </c>
      <c r="X12" s="22">
        <v>21</v>
      </c>
      <c r="Y12" s="22" t="s">
        <v>34</v>
      </c>
      <c r="Z12" s="26">
        <v>19</v>
      </c>
      <c r="AA12" s="20">
        <f t="shared" si="16"/>
        <v>1</v>
      </c>
      <c r="AB12" s="20">
        <f t="shared" si="17"/>
        <v>0</v>
      </c>
      <c r="AC12" s="24">
        <v>4</v>
      </c>
      <c r="AD12" s="22">
        <v>22</v>
      </c>
      <c r="AE12" s="22" t="s">
        <v>34</v>
      </c>
      <c r="AF12" s="26">
        <v>24</v>
      </c>
      <c r="AG12" s="20">
        <f t="shared" si="8"/>
        <v>0</v>
      </c>
      <c r="AH12" s="20">
        <f t="shared" si="9"/>
        <v>1</v>
      </c>
      <c r="AI12" s="24">
        <v>7</v>
      </c>
      <c r="AJ12" s="22">
        <v>21</v>
      </c>
      <c r="AK12" s="22" t="s">
        <v>34</v>
      </c>
      <c r="AL12" s="26">
        <v>13</v>
      </c>
      <c r="AM12" s="20">
        <f t="shared" si="10"/>
        <v>1</v>
      </c>
      <c r="AN12" s="20">
        <f t="shared" si="11"/>
        <v>0</v>
      </c>
      <c r="AO12" s="22"/>
      <c r="AP12" s="15">
        <f t="shared" si="12"/>
        <v>112</v>
      </c>
      <c r="AQ12" s="15" t="s">
        <v>34</v>
      </c>
      <c r="AR12" s="15">
        <f t="shared" si="18"/>
        <v>103</v>
      </c>
      <c r="AS12" s="15">
        <f t="shared" si="14"/>
        <v>9</v>
      </c>
      <c r="AT12" s="15">
        <f t="shared" si="15"/>
        <v>3</v>
      </c>
      <c r="AU12" s="15">
        <f t="shared" si="15"/>
        <v>3</v>
      </c>
      <c r="AV12" s="26"/>
    </row>
    <row r="13" spans="1:48" s="13" customFormat="1" ht="12.75">
      <c r="A13" s="14" t="s">
        <v>43</v>
      </c>
      <c r="B13" s="22" t="s">
        <v>80</v>
      </c>
      <c r="C13" s="22" t="s">
        <v>82</v>
      </c>
      <c r="D13" s="23"/>
      <c r="E13" s="24">
        <v>6</v>
      </c>
      <c r="F13" s="25">
        <v>16</v>
      </c>
      <c r="G13" s="22" t="s">
        <v>34</v>
      </c>
      <c r="H13" s="26">
        <v>21</v>
      </c>
      <c r="I13" s="27">
        <f t="shared" si="0"/>
        <v>0</v>
      </c>
      <c r="J13" s="20">
        <f t="shared" si="1"/>
        <v>1</v>
      </c>
      <c r="K13" s="24">
        <v>7</v>
      </c>
      <c r="L13" s="22">
        <v>21</v>
      </c>
      <c r="M13" s="22" t="s">
        <v>34</v>
      </c>
      <c r="N13" s="26">
        <v>6</v>
      </c>
      <c r="O13" s="21">
        <f t="shared" si="2"/>
        <v>1</v>
      </c>
      <c r="P13" s="21">
        <f t="shared" si="3"/>
        <v>0</v>
      </c>
      <c r="Q13" s="24">
        <v>10</v>
      </c>
      <c r="R13" s="22">
        <v>8</v>
      </c>
      <c r="S13" s="22" t="s">
        <v>34</v>
      </c>
      <c r="T13" s="26">
        <v>21</v>
      </c>
      <c r="U13" s="20">
        <f t="shared" si="4"/>
        <v>0</v>
      </c>
      <c r="V13" s="20">
        <f t="shared" si="5"/>
        <v>1</v>
      </c>
      <c r="W13" s="24">
        <v>5</v>
      </c>
      <c r="X13" s="22">
        <v>19</v>
      </c>
      <c r="Y13" s="22" t="s">
        <v>34</v>
      </c>
      <c r="Z13" s="26">
        <v>21</v>
      </c>
      <c r="AA13" s="20">
        <f t="shared" si="16"/>
        <v>0</v>
      </c>
      <c r="AB13" s="20">
        <f t="shared" si="17"/>
        <v>1</v>
      </c>
      <c r="AC13" s="24">
        <v>12</v>
      </c>
      <c r="AD13" s="22">
        <v>21</v>
      </c>
      <c r="AE13" s="22" t="s">
        <v>34</v>
      </c>
      <c r="AF13" s="26">
        <v>15</v>
      </c>
      <c r="AG13" s="20">
        <f t="shared" si="8"/>
        <v>1</v>
      </c>
      <c r="AH13" s="20">
        <f t="shared" si="9"/>
        <v>0</v>
      </c>
      <c r="AI13" s="24">
        <v>13</v>
      </c>
      <c r="AJ13" s="22">
        <v>21</v>
      </c>
      <c r="AK13" s="22" t="s">
        <v>34</v>
      </c>
      <c r="AL13" s="26">
        <v>10</v>
      </c>
      <c r="AM13" s="20">
        <f t="shared" si="10"/>
        <v>1</v>
      </c>
      <c r="AN13" s="20">
        <f t="shared" si="11"/>
        <v>0</v>
      </c>
      <c r="AO13" s="22"/>
      <c r="AP13" s="15">
        <f t="shared" si="12"/>
        <v>106</v>
      </c>
      <c r="AQ13" s="15" t="s">
        <v>34</v>
      </c>
      <c r="AR13" s="15">
        <f t="shared" si="18"/>
        <v>94</v>
      </c>
      <c r="AS13" s="15">
        <f t="shared" si="14"/>
        <v>12</v>
      </c>
      <c r="AT13" s="15">
        <f t="shared" si="15"/>
        <v>3</v>
      </c>
      <c r="AU13" s="15">
        <f t="shared" si="15"/>
        <v>3</v>
      </c>
      <c r="AV13" s="26"/>
    </row>
    <row r="14" spans="1:48" s="13" customFormat="1" ht="12.75">
      <c r="A14" s="14" t="s">
        <v>44</v>
      </c>
      <c r="B14" s="22" t="s">
        <v>81</v>
      </c>
      <c r="C14" s="22" t="s">
        <v>82</v>
      </c>
      <c r="D14" s="23"/>
      <c r="E14" s="24">
        <v>14</v>
      </c>
      <c r="F14" s="25">
        <v>21</v>
      </c>
      <c r="G14" s="22" t="s">
        <v>34</v>
      </c>
      <c r="H14" s="26">
        <v>14</v>
      </c>
      <c r="I14" s="27">
        <f t="shared" si="0"/>
        <v>1</v>
      </c>
      <c r="J14" s="20">
        <f t="shared" si="1"/>
        <v>0</v>
      </c>
      <c r="K14" s="24">
        <v>2</v>
      </c>
      <c r="L14" s="22">
        <v>19</v>
      </c>
      <c r="M14" s="22" t="s">
        <v>34</v>
      </c>
      <c r="N14" s="26">
        <v>21</v>
      </c>
      <c r="O14" s="21">
        <f t="shared" si="2"/>
        <v>0</v>
      </c>
      <c r="P14" s="21">
        <f t="shared" si="3"/>
        <v>1</v>
      </c>
      <c r="Q14" s="24">
        <v>9</v>
      </c>
      <c r="R14" s="22">
        <v>21</v>
      </c>
      <c r="S14" s="22" t="s">
        <v>34</v>
      </c>
      <c r="T14" s="26">
        <v>8</v>
      </c>
      <c r="U14" s="20">
        <f t="shared" si="4"/>
        <v>1</v>
      </c>
      <c r="V14" s="20">
        <f t="shared" si="5"/>
        <v>0</v>
      </c>
      <c r="W14" s="24">
        <v>1</v>
      </c>
      <c r="X14" s="22">
        <v>21</v>
      </c>
      <c r="Y14" s="22" t="s">
        <v>34</v>
      </c>
      <c r="Z14" s="26">
        <v>9</v>
      </c>
      <c r="AA14" s="20">
        <f t="shared" si="16"/>
        <v>1</v>
      </c>
      <c r="AB14" s="20">
        <f t="shared" si="17"/>
        <v>0</v>
      </c>
      <c r="AC14" s="24">
        <v>3</v>
      </c>
      <c r="AD14" s="22">
        <v>10</v>
      </c>
      <c r="AE14" s="22" t="s">
        <v>34</v>
      </c>
      <c r="AF14" s="26">
        <v>21</v>
      </c>
      <c r="AG14" s="20">
        <f t="shared" si="8"/>
        <v>0</v>
      </c>
      <c r="AH14" s="20">
        <f t="shared" si="9"/>
        <v>1</v>
      </c>
      <c r="AI14" s="24">
        <v>5</v>
      </c>
      <c r="AJ14" s="22">
        <v>15</v>
      </c>
      <c r="AK14" s="22" t="s">
        <v>34</v>
      </c>
      <c r="AL14" s="26">
        <v>21</v>
      </c>
      <c r="AM14" s="20">
        <f t="shared" si="10"/>
        <v>0</v>
      </c>
      <c r="AN14" s="20">
        <f t="shared" si="11"/>
        <v>1</v>
      </c>
      <c r="AO14" s="22"/>
      <c r="AP14" s="15">
        <f t="shared" si="12"/>
        <v>107</v>
      </c>
      <c r="AQ14" s="15" t="s">
        <v>34</v>
      </c>
      <c r="AR14" s="15">
        <f t="shared" si="18"/>
        <v>94</v>
      </c>
      <c r="AS14" s="15">
        <f t="shared" si="14"/>
        <v>13</v>
      </c>
      <c r="AT14" s="15">
        <f t="shared" si="15"/>
        <v>3</v>
      </c>
      <c r="AU14" s="15">
        <f t="shared" si="15"/>
        <v>3</v>
      </c>
      <c r="AV14" s="26"/>
    </row>
    <row r="15" spans="1:48" s="13" customFormat="1" ht="12.75">
      <c r="A15" s="14" t="s">
        <v>45</v>
      </c>
      <c r="B15" s="22" t="s">
        <v>195</v>
      </c>
      <c r="C15" s="22" t="s">
        <v>98</v>
      </c>
      <c r="D15" s="23"/>
      <c r="E15" s="24">
        <v>7</v>
      </c>
      <c r="F15" s="25">
        <v>21</v>
      </c>
      <c r="G15" s="22" t="s">
        <v>34</v>
      </c>
      <c r="H15" s="26">
        <v>13</v>
      </c>
      <c r="I15" s="27">
        <f t="shared" si="0"/>
        <v>1</v>
      </c>
      <c r="J15" s="20">
        <f t="shared" si="1"/>
        <v>0</v>
      </c>
      <c r="K15" s="24">
        <v>4</v>
      </c>
      <c r="L15" s="22">
        <v>16</v>
      </c>
      <c r="M15" s="22" t="s">
        <v>34</v>
      </c>
      <c r="N15" s="26">
        <v>21</v>
      </c>
      <c r="O15" s="21">
        <f t="shared" si="2"/>
        <v>0</v>
      </c>
      <c r="P15" s="21">
        <f t="shared" si="3"/>
        <v>1</v>
      </c>
      <c r="Q15" s="24">
        <v>8</v>
      </c>
      <c r="R15" s="22">
        <v>21</v>
      </c>
      <c r="S15" s="22" t="s">
        <v>34</v>
      </c>
      <c r="T15" s="26">
        <v>16</v>
      </c>
      <c r="U15" s="20">
        <f t="shared" si="4"/>
        <v>1</v>
      </c>
      <c r="V15" s="20">
        <f t="shared" si="5"/>
        <v>0</v>
      </c>
      <c r="W15" s="24">
        <v>12</v>
      </c>
      <c r="X15" s="22">
        <v>21</v>
      </c>
      <c r="Y15" s="22" t="s">
        <v>34</v>
      </c>
      <c r="Z15" s="26">
        <v>9</v>
      </c>
      <c r="AA15" s="20">
        <f t="shared" si="16"/>
        <v>1</v>
      </c>
      <c r="AB15" s="20">
        <f t="shared" si="17"/>
        <v>0</v>
      </c>
      <c r="AC15" s="28">
        <v>2</v>
      </c>
      <c r="AD15" s="22">
        <v>15</v>
      </c>
      <c r="AE15" s="22" t="s">
        <v>34</v>
      </c>
      <c r="AF15" s="26">
        <v>21</v>
      </c>
      <c r="AG15" s="20">
        <f t="shared" si="8"/>
        <v>0</v>
      </c>
      <c r="AH15" s="20">
        <f t="shared" si="9"/>
        <v>1</v>
      </c>
      <c r="AI15" s="24">
        <v>3</v>
      </c>
      <c r="AJ15" s="22">
        <v>10</v>
      </c>
      <c r="AK15" s="22" t="s">
        <v>34</v>
      </c>
      <c r="AL15" s="26">
        <v>21</v>
      </c>
      <c r="AM15" s="20">
        <f t="shared" si="10"/>
        <v>0</v>
      </c>
      <c r="AN15" s="20">
        <f t="shared" si="11"/>
        <v>1</v>
      </c>
      <c r="AO15" s="22"/>
      <c r="AP15" s="15">
        <f t="shared" si="12"/>
        <v>104</v>
      </c>
      <c r="AQ15" s="15" t="s">
        <v>34</v>
      </c>
      <c r="AR15" s="15">
        <f t="shared" si="18"/>
        <v>101</v>
      </c>
      <c r="AS15" s="15">
        <f t="shared" si="14"/>
        <v>3</v>
      </c>
      <c r="AT15" s="15">
        <f t="shared" si="15"/>
        <v>3</v>
      </c>
      <c r="AU15" s="15">
        <f t="shared" si="15"/>
        <v>3</v>
      </c>
      <c r="AV15" s="26"/>
    </row>
    <row r="16" spans="1:48" s="13" customFormat="1" ht="12.75">
      <c r="A16" s="14" t="s">
        <v>46</v>
      </c>
      <c r="B16" s="22" t="s">
        <v>16</v>
      </c>
      <c r="C16" s="22" t="s">
        <v>92</v>
      </c>
      <c r="D16" s="23"/>
      <c r="E16" s="24">
        <v>1</v>
      </c>
      <c r="F16" s="25">
        <v>11</v>
      </c>
      <c r="G16" s="22" t="s">
        <v>34</v>
      </c>
      <c r="H16" s="26">
        <v>21</v>
      </c>
      <c r="I16" s="27">
        <f t="shared" si="0"/>
        <v>0</v>
      </c>
      <c r="J16" s="20">
        <f t="shared" si="1"/>
        <v>1</v>
      </c>
      <c r="K16" s="24">
        <v>14</v>
      </c>
      <c r="L16" s="22">
        <v>21</v>
      </c>
      <c r="M16" s="22" t="s">
        <v>34</v>
      </c>
      <c r="N16" s="26">
        <v>18</v>
      </c>
      <c r="O16" s="21">
        <f t="shared" si="2"/>
        <v>1</v>
      </c>
      <c r="P16" s="21">
        <f t="shared" si="3"/>
        <v>0</v>
      </c>
      <c r="Q16" s="24">
        <v>13</v>
      </c>
      <c r="R16" s="22">
        <v>21</v>
      </c>
      <c r="S16" s="22" t="s">
        <v>34</v>
      </c>
      <c r="T16" s="26">
        <v>6</v>
      </c>
      <c r="U16" s="20">
        <f t="shared" si="4"/>
        <v>1</v>
      </c>
      <c r="V16" s="20">
        <f t="shared" si="5"/>
        <v>0</v>
      </c>
      <c r="W16" s="24">
        <v>11</v>
      </c>
      <c r="X16" s="22">
        <v>9</v>
      </c>
      <c r="Y16" s="22" t="s">
        <v>34</v>
      </c>
      <c r="Z16" s="26">
        <v>21</v>
      </c>
      <c r="AA16" s="20">
        <f t="shared" si="16"/>
        <v>0</v>
      </c>
      <c r="AB16" s="20">
        <f t="shared" si="17"/>
        <v>1</v>
      </c>
      <c r="AC16" s="24">
        <v>9</v>
      </c>
      <c r="AD16" s="22">
        <v>15</v>
      </c>
      <c r="AE16" s="22" t="s">
        <v>34</v>
      </c>
      <c r="AF16" s="26">
        <v>21</v>
      </c>
      <c r="AG16" s="20">
        <f t="shared" si="8"/>
        <v>0</v>
      </c>
      <c r="AH16" s="20">
        <f t="shared" si="9"/>
        <v>1</v>
      </c>
      <c r="AI16" s="24">
        <v>4</v>
      </c>
      <c r="AJ16" s="22">
        <v>8</v>
      </c>
      <c r="AK16" s="22" t="s">
        <v>34</v>
      </c>
      <c r="AL16" s="26">
        <v>21</v>
      </c>
      <c r="AM16" s="20">
        <f t="shared" si="10"/>
        <v>0</v>
      </c>
      <c r="AN16" s="20">
        <f t="shared" si="11"/>
        <v>1</v>
      </c>
      <c r="AO16" s="22"/>
      <c r="AP16" s="15">
        <f t="shared" si="12"/>
        <v>85</v>
      </c>
      <c r="AQ16" s="15" t="s">
        <v>34</v>
      </c>
      <c r="AR16" s="15">
        <f t="shared" si="18"/>
        <v>108</v>
      </c>
      <c r="AS16" s="15">
        <f t="shared" si="14"/>
        <v>-23</v>
      </c>
      <c r="AT16" s="15">
        <f t="shared" si="15"/>
        <v>2</v>
      </c>
      <c r="AU16" s="15">
        <f t="shared" si="15"/>
        <v>4</v>
      </c>
      <c r="AV16" s="26"/>
    </row>
    <row r="17" spans="1:48" s="13" customFormat="1" ht="12.75">
      <c r="A17" s="14" t="s">
        <v>47</v>
      </c>
      <c r="B17" s="22" t="s">
        <v>196</v>
      </c>
      <c r="C17" s="22" t="s">
        <v>198</v>
      </c>
      <c r="D17" s="23"/>
      <c r="E17" s="24">
        <v>3</v>
      </c>
      <c r="F17" s="25">
        <v>3</v>
      </c>
      <c r="G17" s="22" t="s">
        <v>34</v>
      </c>
      <c r="H17" s="26">
        <v>21</v>
      </c>
      <c r="I17" s="27">
        <f t="shared" si="0"/>
        <v>0</v>
      </c>
      <c r="J17" s="20">
        <f t="shared" si="1"/>
        <v>1</v>
      </c>
      <c r="K17" s="24">
        <v>8</v>
      </c>
      <c r="L17" s="22">
        <v>5</v>
      </c>
      <c r="M17" s="22" t="s">
        <v>34</v>
      </c>
      <c r="N17" s="26">
        <v>21</v>
      </c>
      <c r="O17" s="21">
        <f t="shared" si="2"/>
        <v>0</v>
      </c>
      <c r="P17" s="21">
        <f t="shared" si="3"/>
        <v>1</v>
      </c>
      <c r="Q17" s="24">
        <v>12</v>
      </c>
      <c r="R17" s="22">
        <v>6</v>
      </c>
      <c r="S17" s="22" t="s">
        <v>34</v>
      </c>
      <c r="T17" s="26">
        <v>21</v>
      </c>
      <c r="U17" s="20">
        <f t="shared" si="4"/>
        <v>0</v>
      </c>
      <c r="V17" s="20">
        <f t="shared" si="5"/>
        <v>1</v>
      </c>
      <c r="W17" s="24">
        <v>7</v>
      </c>
      <c r="X17" s="22">
        <v>16</v>
      </c>
      <c r="Y17" s="22" t="s">
        <v>34</v>
      </c>
      <c r="Z17" s="26">
        <v>21</v>
      </c>
      <c r="AA17" s="20">
        <f t="shared" si="16"/>
        <v>0</v>
      </c>
      <c r="AB17" s="20">
        <f t="shared" si="17"/>
        <v>1</v>
      </c>
      <c r="AC17" s="24">
        <v>14</v>
      </c>
      <c r="AD17" s="22">
        <v>20</v>
      </c>
      <c r="AE17" s="22" t="s">
        <v>34</v>
      </c>
      <c r="AF17" s="26">
        <v>22</v>
      </c>
      <c r="AG17" s="20">
        <f t="shared" si="8"/>
        <v>0</v>
      </c>
      <c r="AH17" s="20">
        <f t="shared" si="9"/>
        <v>1</v>
      </c>
      <c r="AI17" s="28">
        <v>9</v>
      </c>
      <c r="AJ17" s="22">
        <v>10</v>
      </c>
      <c r="AK17" s="22" t="s">
        <v>34</v>
      </c>
      <c r="AL17" s="26">
        <v>21</v>
      </c>
      <c r="AM17" s="20">
        <f t="shared" si="10"/>
        <v>0</v>
      </c>
      <c r="AN17" s="20">
        <f t="shared" si="11"/>
        <v>1</v>
      </c>
      <c r="AO17" s="22"/>
      <c r="AP17" s="15">
        <f t="shared" si="12"/>
        <v>60</v>
      </c>
      <c r="AQ17" s="15" t="s">
        <v>34</v>
      </c>
      <c r="AR17" s="15">
        <f t="shared" si="18"/>
        <v>127</v>
      </c>
      <c r="AS17" s="15">
        <f t="shared" si="14"/>
        <v>-67</v>
      </c>
      <c r="AT17" s="15">
        <f t="shared" si="15"/>
        <v>0</v>
      </c>
      <c r="AU17" s="15">
        <f t="shared" si="15"/>
        <v>6</v>
      </c>
      <c r="AV17" s="26"/>
    </row>
    <row r="18" spans="1:48" s="13" customFormat="1" ht="12.75">
      <c r="A18" s="14" t="s">
        <v>48</v>
      </c>
      <c r="B18" s="22" t="s">
        <v>197</v>
      </c>
      <c r="C18" s="22" t="s">
        <v>63</v>
      </c>
      <c r="D18" s="23"/>
      <c r="E18" s="24">
        <v>10</v>
      </c>
      <c r="F18" s="25">
        <v>14</v>
      </c>
      <c r="G18" s="22" t="s">
        <v>34</v>
      </c>
      <c r="H18" s="26">
        <v>21</v>
      </c>
      <c r="I18" s="27">
        <f t="shared" si="0"/>
        <v>0</v>
      </c>
      <c r="J18" s="20">
        <f t="shared" si="1"/>
        <v>1</v>
      </c>
      <c r="K18" s="24">
        <v>12</v>
      </c>
      <c r="L18" s="22">
        <v>18</v>
      </c>
      <c r="M18" s="22" t="s">
        <v>34</v>
      </c>
      <c r="N18" s="26">
        <v>21</v>
      </c>
      <c r="O18" s="21">
        <f t="shared" si="2"/>
        <v>0</v>
      </c>
      <c r="P18" s="21">
        <f t="shared" si="3"/>
        <v>1</v>
      </c>
      <c r="Q18" s="24">
        <v>7</v>
      </c>
      <c r="R18" s="22">
        <v>17</v>
      </c>
      <c r="S18" s="22" t="s">
        <v>34</v>
      </c>
      <c r="T18" s="26">
        <v>21</v>
      </c>
      <c r="U18" s="20">
        <f t="shared" si="4"/>
        <v>0</v>
      </c>
      <c r="V18" s="20">
        <f t="shared" si="5"/>
        <v>1</v>
      </c>
      <c r="W18" s="24">
        <v>8</v>
      </c>
      <c r="X18" s="22">
        <v>19</v>
      </c>
      <c r="Y18" s="22" t="s">
        <v>34</v>
      </c>
      <c r="Z18" s="26">
        <v>21</v>
      </c>
      <c r="AA18" s="20">
        <f t="shared" si="6"/>
        <v>0</v>
      </c>
      <c r="AB18" s="20">
        <f t="shared" si="7"/>
        <v>1</v>
      </c>
      <c r="AC18" s="24">
        <v>13</v>
      </c>
      <c r="AD18" s="22">
        <v>22</v>
      </c>
      <c r="AE18" s="22" t="s">
        <v>34</v>
      </c>
      <c r="AF18" s="26">
        <v>20</v>
      </c>
      <c r="AG18" s="20">
        <f t="shared" si="8"/>
        <v>1</v>
      </c>
      <c r="AH18" s="20">
        <f t="shared" si="9"/>
        <v>0</v>
      </c>
      <c r="AI18" s="24">
        <v>1</v>
      </c>
      <c r="AJ18" s="22">
        <v>12</v>
      </c>
      <c r="AK18" s="22" t="s">
        <v>34</v>
      </c>
      <c r="AL18" s="26">
        <v>21</v>
      </c>
      <c r="AM18" s="20">
        <f t="shared" si="10"/>
        <v>0</v>
      </c>
      <c r="AN18" s="20">
        <f t="shared" si="11"/>
        <v>1</v>
      </c>
      <c r="AO18" s="22"/>
      <c r="AP18" s="15">
        <f t="shared" si="12"/>
        <v>102</v>
      </c>
      <c r="AQ18" s="15" t="s">
        <v>34</v>
      </c>
      <c r="AR18" s="15">
        <f t="shared" si="13"/>
        <v>125</v>
      </c>
      <c r="AS18" s="15">
        <f t="shared" si="14"/>
        <v>-23</v>
      </c>
      <c r="AT18" s="15">
        <f t="shared" si="15"/>
        <v>1</v>
      </c>
      <c r="AU18" s="15">
        <f t="shared" si="15"/>
        <v>5</v>
      </c>
      <c r="AV18" s="26"/>
    </row>
    <row r="19" spans="1:48" s="13" customFormat="1" ht="12.75" hidden="1">
      <c r="A19" s="14"/>
      <c r="B19" s="22"/>
      <c r="C19" s="22"/>
      <c r="D19" s="23"/>
      <c r="E19" s="24"/>
      <c r="F19" s="25"/>
      <c r="G19" s="22" t="s">
        <v>34</v>
      </c>
      <c r="H19" s="26"/>
      <c r="I19" s="27">
        <f t="shared" si="0"/>
        <v>0</v>
      </c>
      <c r="J19" s="20">
        <f t="shared" si="1"/>
        <v>0</v>
      </c>
      <c r="K19" s="24"/>
      <c r="L19" s="22"/>
      <c r="M19" s="22" t="s">
        <v>34</v>
      </c>
      <c r="N19" s="26"/>
      <c r="O19" s="21">
        <f t="shared" si="2"/>
        <v>0</v>
      </c>
      <c r="P19" s="21">
        <f t="shared" si="3"/>
        <v>0</v>
      </c>
      <c r="Q19" s="24"/>
      <c r="R19" s="22"/>
      <c r="S19" s="22" t="s">
        <v>34</v>
      </c>
      <c r="T19" s="26"/>
      <c r="U19" s="20">
        <f t="shared" si="4"/>
        <v>0</v>
      </c>
      <c r="V19" s="20">
        <f t="shared" si="5"/>
        <v>0</v>
      </c>
      <c r="W19" s="24"/>
      <c r="X19" s="22"/>
      <c r="Y19" s="22" t="s">
        <v>34</v>
      </c>
      <c r="Z19" s="26"/>
      <c r="AA19" s="20">
        <f t="shared" si="6"/>
        <v>0</v>
      </c>
      <c r="AB19" s="20">
        <f t="shared" si="7"/>
        <v>0</v>
      </c>
      <c r="AC19" s="24"/>
      <c r="AD19" s="22"/>
      <c r="AE19" s="22" t="s">
        <v>34</v>
      </c>
      <c r="AF19" s="26"/>
      <c r="AG19" s="20">
        <f t="shared" si="8"/>
        <v>0</v>
      </c>
      <c r="AH19" s="20">
        <f t="shared" si="9"/>
        <v>0</v>
      </c>
      <c r="AI19" s="24"/>
      <c r="AJ19" s="22"/>
      <c r="AK19" s="22" t="s">
        <v>34</v>
      </c>
      <c r="AL19" s="26"/>
      <c r="AM19" s="20">
        <f t="shared" si="10"/>
        <v>0</v>
      </c>
      <c r="AN19" s="20">
        <f t="shared" si="11"/>
        <v>0</v>
      </c>
      <c r="AO19" s="22"/>
      <c r="AP19" s="15">
        <f t="shared" si="12"/>
        <v>0</v>
      </c>
      <c r="AQ19" s="15" t="s">
        <v>34</v>
      </c>
      <c r="AR19" s="15">
        <f t="shared" si="13"/>
        <v>0</v>
      </c>
      <c r="AS19" s="15">
        <f t="shared" si="14"/>
        <v>0</v>
      </c>
      <c r="AT19" s="15">
        <f t="shared" si="15"/>
        <v>0</v>
      </c>
      <c r="AU19" s="15">
        <f t="shared" si="15"/>
        <v>0</v>
      </c>
      <c r="AV19" s="26"/>
    </row>
    <row r="20" spans="1:48" s="13" customFormat="1" ht="12.75" hidden="1">
      <c r="A20" s="14"/>
      <c r="B20" s="22"/>
      <c r="C20" s="22"/>
      <c r="D20" s="23"/>
      <c r="E20" s="24"/>
      <c r="F20" s="25"/>
      <c r="G20" s="22" t="s">
        <v>34</v>
      </c>
      <c r="H20" s="26"/>
      <c r="I20" s="27">
        <f t="shared" si="0"/>
        <v>0</v>
      </c>
      <c r="J20" s="20">
        <f t="shared" si="1"/>
        <v>0</v>
      </c>
      <c r="K20" s="24"/>
      <c r="L20" s="22"/>
      <c r="M20" s="22" t="s">
        <v>34</v>
      </c>
      <c r="N20" s="26"/>
      <c r="O20" s="21">
        <f t="shared" si="2"/>
        <v>0</v>
      </c>
      <c r="P20" s="21">
        <f t="shared" si="3"/>
        <v>0</v>
      </c>
      <c r="Q20" s="24"/>
      <c r="R20" s="22"/>
      <c r="S20" s="22" t="s">
        <v>34</v>
      </c>
      <c r="T20" s="26"/>
      <c r="U20" s="20">
        <f t="shared" si="4"/>
        <v>0</v>
      </c>
      <c r="V20" s="20">
        <f t="shared" si="5"/>
        <v>0</v>
      </c>
      <c r="W20" s="24"/>
      <c r="X20" s="22"/>
      <c r="Y20" s="22" t="s">
        <v>34</v>
      </c>
      <c r="Z20" s="26"/>
      <c r="AA20" s="20">
        <f t="shared" si="6"/>
        <v>0</v>
      </c>
      <c r="AB20" s="20">
        <f t="shared" si="7"/>
        <v>0</v>
      </c>
      <c r="AC20" s="24"/>
      <c r="AD20" s="22"/>
      <c r="AE20" s="22" t="s">
        <v>34</v>
      </c>
      <c r="AF20" s="26"/>
      <c r="AG20" s="20">
        <f t="shared" si="8"/>
        <v>0</v>
      </c>
      <c r="AH20" s="20">
        <f t="shared" si="9"/>
        <v>0</v>
      </c>
      <c r="AI20" s="24"/>
      <c r="AJ20" s="22"/>
      <c r="AK20" s="22" t="s">
        <v>34</v>
      </c>
      <c r="AL20" s="26"/>
      <c r="AM20" s="20">
        <f t="shared" si="10"/>
        <v>0</v>
      </c>
      <c r="AN20" s="20">
        <f t="shared" si="11"/>
        <v>0</v>
      </c>
      <c r="AO20" s="22"/>
      <c r="AP20" s="15">
        <f t="shared" si="12"/>
        <v>0</v>
      </c>
      <c r="AQ20" s="15" t="s">
        <v>34</v>
      </c>
      <c r="AR20" s="15">
        <f t="shared" si="13"/>
        <v>0</v>
      </c>
      <c r="AS20" s="15">
        <f t="shared" si="14"/>
        <v>0</v>
      </c>
      <c r="AT20" s="15">
        <f t="shared" si="15"/>
        <v>0</v>
      </c>
      <c r="AU20" s="15">
        <f t="shared" si="15"/>
        <v>0</v>
      </c>
      <c r="AV20" s="26"/>
    </row>
    <row r="21" spans="1:48" s="13" customFormat="1" ht="12.75" hidden="1">
      <c r="A21" s="14"/>
      <c r="B21" s="22"/>
      <c r="C21" s="22"/>
      <c r="D21" s="23"/>
      <c r="E21" s="24"/>
      <c r="F21" s="25"/>
      <c r="G21" s="22" t="s">
        <v>34</v>
      </c>
      <c r="H21" s="26"/>
      <c r="I21" s="27">
        <f t="shared" si="0"/>
        <v>0</v>
      </c>
      <c r="J21" s="20">
        <f t="shared" si="1"/>
        <v>0</v>
      </c>
      <c r="K21" s="24"/>
      <c r="L21" s="22"/>
      <c r="M21" s="22" t="s">
        <v>34</v>
      </c>
      <c r="N21" s="26"/>
      <c r="O21" s="21">
        <f t="shared" si="2"/>
        <v>0</v>
      </c>
      <c r="P21" s="21">
        <f t="shared" si="3"/>
        <v>0</v>
      </c>
      <c r="Q21" s="24"/>
      <c r="R21" s="22"/>
      <c r="S21" s="22" t="s">
        <v>34</v>
      </c>
      <c r="T21" s="26"/>
      <c r="U21" s="20">
        <f t="shared" si="4"/>
        <v>0</v>
      </c>
      <c r="V21" s="20">
        <f t="shared" si="5"/>
        <v>0</v>
      </c>
      <c r="W21" s="24"/>
      <c r="X21" s="22"/>
      <c r="Y21" s="22" t="s">
        <v>34</v>
      </c>
      <c r="Z21" s="26"/>
      <c r="AA21" s="20">
        <f t="shared" si="6"/>
        <v>0</v>
      </c>
      <c r="AB21" s="20">
        <f t="shared" si="7"/>
        <v>0</v>
      </c>
      <c r="AC21" s="24"/>
      <c r="AD21" s="22"/>
      <c r="AE21" s="22" t="s">
        <v>34</v>
      </c>
      <c r="AF21" s="26"/>
      <c r="AG21" s="20">
        <f t="shared" si="8"/>
        <v>0</v>
      </c>
      <c r="AH21" s="20">
        <f t="shared" si="9"/>
        <v>0</v>
      </c>
      <c r="AI21" s="24"/>
      <c r="AJ21" s="22"/>
      <c r="AK21" s="22" t="s">
        <v>34</v>
      </c>
      <c r="AL21" s="26"/>
      <c r="AM21" s="20">
        <f t="shared" si="10"/>
        <v>0</v>
      </c>
      <c r="AN21" s="20">
        <f t="shared" si="11"/>
        <v>0</v>
      </c>
      <c r="AO21" s="22"/>
      <c r="AP21" s="15">
        <f t="shared" si="12"/>
        <v>0</v>
      </c>
      <c r="AQ21" s="15" t="s">
        <v>34</v>
      </c>
      <c r="AR21" s="15">
        <f t="shared" si="13"/>
        <v>0</v>
      </c>
      <c r="AS21" s="15">
        <f t="shared" si="14"/>
        <v>0</v>
      </c>
      <c r="AT21" s="15">
        <f t="shared" si="15"/>
        <v>0</v>
      </c>
      <c r="AU21" s="15">
        <f t="shared" si="15"/>
        <v>0</v>
      </c>
      <c r="AV21" s="26"/>
    </row>
    <row r="22" spans="1:48" s="13" customFormat="1" ht="12.75" hidden="1">
      <c r="A22" s="14"/>
      <c r="B22" s="22"/>
      <c r="C22" s="22"/>
      <c r="D22" s="23"/>
      <c r="E22" s="24"/>
      <c r="F22" s="25"/>
      <c r="G22" s="22" t="s">
        <v>34</v>
      </c>
      <c r="H22" s="26"/>
      <c r="I22" s="27">
        <f t="shared" si="0"/>
        <v>0</v>
      </c>
      <c r="J22" s="20">
        <f t="shared" si="1"/>
        <v>0</v>
      </c>
      <c r="K22" s="24"/>
      <c r="L22" s="22"/>
      <c r="M22" s="22" t="s">
        <v>34</v>
      </c>
      <c r="N22" s="26"/>
      <c r="O22" s="21">
        <f t="shared" si="2"/>
        <v>0</v>
      </c>
      <c r="P22" s="21">
        <f t="shared" si="3"/>
        <v>0</v>
      </c>
      <c r="Q22" s="24"/>
      <c r="R22" s="22"/>
      <c r="S22" s="22" t="s">
        <v>34</v>
      </c>
      <c r="T22" s="26"/>
      <c r="U22" s="20">
        <f t="shared" si="4"/>
        <v>0</v>
      </c>
      <c r="V22" s="20">
        <f t="shared" si="5"/>
        <v>0</v>
      </c>
      <c r="W22" s="24"/>
      <c r="X22" s="22"/>
      <c r="Y22" s="22" t="s">
        <v>34</v>
      </c>
      <c r="Z22" s="26"/>
      <c r="AA22" s="20">
        <f t="shared" si="6"/>
        <v>0</v>
      </c>
      <c r="AB22" s="20">
        <f t="shared" si="7"/>
        <v>0</v>
      </c>
      <c r="AC22" s="24"/>
      <c r="AD22" s="22"/>
      <c r="AE22" s="22" t="s">
        <v>34</v>
      </c>
      <c r="AF22" s="26"/>
      <c r="AG22" s="20">
        <f t="shared" si="8"/>
        <v>0</v>
      </c>
      <c r="AH22" s="20">
        <f t="shared" si="9"/>
        <v>0</v>
      </c>
      <c r="AI22" s="24"/>
      <c r="AJ22" s="22"/>
      <c r="AK22" s="22" t="s">
        <v>34</v>
      </c>
      <c r="AL22" s="26"/>
      <c r="AM22" s="20">
        <f t="shared" si="10"/>
        <v>0</v>
      </c>
      <c r="AN22" s="20">
        <f t="shared" si="11"/>
        <v>0</v>
      </c>
      <c r="AO22" s="22"/>
      <c r="AP22" s="15">
        <f t="shared" si="12"/>
        <v>0</v>
      </c>
      <c r="AQ22" s="15" t="s">
        <v>34</v>
      </c>
      <c r="AR22" s="15">
        <f t="shared" si="13"/>
        <v>0</v>
      </c>
      <c r="AS22" s="15">
        <f t="shared" si="14"/>
        <v>0</v>
      </c>
      <c r="AT22" s="15">
        <f t="shared" si="15"/>
        <v>0</v>
      </c>
      <c r="AU22" s="15">
        <f t="shared" si="15"/>
        <v>0</v>
      </c>
      <c r="AV22" s="26"/>
    </row>
    <row r="23" spans="1:48" s="13" customFormat="1" ht="12.75" hidden="1">
      <c r="A23" s="14"/>
      <c r="B23" s="22"/>
      <c r="C23" s="22"/>
      <c r="D23" s="23"/>
      <c r="E23" s="24"/>
      <c r="F23" s="25"/>
      <c r="G23" s="22" t="s">
        <v>34</v>
      </c>
      <c r="H23" s="26"/>
      <c r="I23" s="27">
        <f t="shared" si="0"/>
        <v>0</v>
      </c>
      <c r="J23" s="20">
        <f t="shared" si="1"/>
        <v>0</v>
      </c>
      <c r="K23" s="24"/>
      <c r="L23" s="22"/>
      <c r="M23" s="22" t="s">
        <v>34</v>
      </c>
      <c r="N23" s="26"/>
      <c r="O23" s="21">
        <f t="shared" si="2"/>
        <v>0</v>
      </c>
      <c r="P23" s="21">
        <f t="shared" si="3"/>
        <v>0</v>
      </c>
      <c r="Q23" s="24"/>
      <c r="R23" s="22"/>
      <c r="S23" s="22" t="s">
        <v>34</v>
      </c>
      <c r="T23" s="26"/>
      <c r="U23" s="20">
        <f t="shared" si="4"/>
        <v>0</v>
      </c>
      <c r="V23" s="20">
        <f t="shared" si="5"/>
        <v>0</v>
      </c>
      <c r="W23" s="24"/>
      <c r="X23" s="22"/>
      <c r="Y23" s="22" t="s">
        <v>34</v>
      </c>
      <c r="Z23" s="26"/>
      <c r="AA23" s="20">
        <f t="shared" si="6"/>
        <v>0</v>
      </c>
      <c r="AB23" s="20">
        <f t="shared" si="7"/>
        <v>0</v>
      </c>
      <c r="AC23" s="24"/>
      <c r="AD23" s="22"/>
      <c r="AE23" s="22" t="s">
        <v>34</v>
      </c>
      <c r="AF23" s="26"/>
      <c r="AG23" s="20">
        <f t="shared" si="8"/>
        <v>0</v>
      </c>
      <c r="AH23" s="20">
        <f t="shared" si="9"/>
        <v>0</v>
      </c>
      <c r="AI23" s="24"/>
      <c r="AJ23" s="22"/>
      <c r="AK23" s="22" t="s">
        <v>34</v>
      </c>
      <c r="AL23" s="26"/>
      <c r="AM23" s="20">
        <f t="shared" si="10"/>
        <v>0</v>
      </c>
      <c r="AN23" s="20">
        <f t="shared" si="11"/>
        <v>0</v>
      </c>
      <c r="AO23" s="22"/>
      <c r="AP23" s="15">
        <f t="shared" si="12"/>
        <v>0</v>
      </c>
      <c r="AQ23" s="15" t="s">
        <v>34</v>
      </c>
      <c r="AR23" s="15">
        <f t="shared" si="13"/>
        <v>0</v>
      </c>
      <c r="AS23" s="15">
        <f t="shared" si="14"/>
        <v>0</v>
      </c>
      <c r="AT23" s="15">
        <f t="shared" si="15"/>
        <v>0</v>
      </c>
      <c r="AU23" s="15">
        <f t="shared" si="15"/>
        <v>0</v>
      </c>
      <c r="AV23" s="26"/>
    </row>
    <row r="24" spans="1:48" s="13" customFormat="1" ht="12.75" hidden="1">
      <c r="A24" s="14"/>
      <c r="B24" s="22"/>
      <c r="C24" s="22"/>
      <c r="D24" s="23"/>
      <c r="E24" s="24"/>
      <c r="F24" s="25"/>
      <c r="G24" s="22" t="s">
        <v>34</v>
      </c>
      <c r="H24" s="26"/>
      <c r="I24" s="27">
        <f t="shared" si="0"/>
        <v>0</v>
      </c>
      <c r="J24" s="20">
        <f t="shared" si="1"/>
        <v>0</v>
      </c>
      <c r="K24" s="24"/>
      <c r="L24" s="22"/>
      <c r="M24" s="22" t="s">
        <v>34</v>
      </c>
      <c r="N24" s="26"/>
      <c r="O24" s="21">
        <f t="shared" si="2"/>
        <v>0</v>
      </c>
      <c r="P24" s="21">
        <f t="shared" si="3"/>
        <v>0</v>
      </c>
      <c r="Q24" s="24"/>
      <c r="R24" s="22"/>
      <c r="S24" s="22" t="s">
        <v>34</v>
      </c>
      <c r="T24" s="26"/>
      <c r="U24" s="20">
        <f t="shared" si="4"/>
        <v>0</v>
      </c>
      <c r="V24" s="20">
        <f t="shared" si="5"/>
        <v>0</v>
      </c>
      <c r="W24" s="24"/>
      <c r="X24" s="22"/>
      <c r="Y24" s="22" t="s">
        <v>34</v>
      </c>
      <c r="Z24" s="26"/>
      <c r="AA24" s="20">
        <f t="shared" si="6"/>
        <v>0</v>
      </c>
      <c r="AB24" s="20">
        <f t="shared" si="7"/>
        <v>0</v>
      </c>
      <c r="AC24" s="24"/>
      <c r="AD24" s="22"/>
      <c r="AE24" s="22" t="s">
        <v>34</v>
      </c>
      <c r="AF24" s="26"/>
      <c r="AG24" s="20">
        <f t="shared" si="8"/>
        <v>0</v>
      </c>
      <c r="AH24" s="20">
        <f t="shared" si="9"/>
        <v>0</v>
      </c>
      <c r="AI24" s="24"/>
      <c r="AJ24" s="22"/>
      <c r="AK24" s="22" t="s">
        <v>34</v>
      </c>
      <c r="AL24" s="26"/>
      <c r="AM24" s="20">
        <f t="shared" si="10"/>
        <v>0</v>
      </c>
      <c r="AN24" s="20">
        <f t="shared" si="11"/>
        <v>0</v>
      </c>
      <c r="AO24" s="22"/>
      <c r="AP24" s="15">
        <f t="shared" si="12"/>
        <v>0</v>
      </c>
      <c r="AQ24" s="15" t="s">
        <v>34</v>
      </c>
      <c r="AR24" s="15">
        <f t="shared" si="13"/>
        <v>0</v>
      </c>
      <c r="AS24" s="15">
        <f t="shared" si="14"/>
        <v>0</v>
      </c>
      <c r="AT24" s="15">
        <f t="shared" si="15"/>
        <v>0</v>
      </c>
      <c r="AU24" s="15">
        <f t="shared" si="15"/>
        <v>0</v>
      </c>
      <c r="AV24" s="26"/>
    </row>
    <row r="25" spans="1:48" s="13" customFormat="1" ht="12.75" hidden="1">
      <c r="A25" s="14"/>
      <c r="B25" s="22"/>
      <c r="C25" s="22"/>
      <c r="D25" s="23"/>
      <c r="E25" s="24"/>
      <c r="F25" s="25"/>
      <c r="G25" s="22" t="s">
        <v>34</v>
      </c>
      <c r="H25" s="26"/>
      <c r="I25" s="27">
        <f t="shared" si="0"/>
        <v>0</v>
      </c>
      <c r="J25" s="20">
        <f t="shared" si="1"/>
        <v>0</v>
      </c>
      <c r="K25" s="24"/>
      <c r="L25" s="22"/>
      <c r="M25" s="22" t="s">
        <v>34</v>
      </c>
      <c r="N25" s="26"/>
      <c r="O25" s="21">
        <f t="shared" si="2"/>
        <v>0</v>
      </c>
      <c r="P25" s="21">
        <f t="shared" si="3"/>
        <v>0</v>
      </c>
      <c r="Q25" s="24"/>
      <c r="R25" s="22"/>
      <c r="S25" s="22" t="s">
        <v>34</v>
      </c>
      <c r="T25" s="26"/>
      <c r="U25" s="20">
        <f t="shared" si="4"/>
        <v>0</v>
      </c>
      <c r="V25" s="20">
        <f t="shared" si="5"/>
        <v>0</v>
      </c>
      <c r="W25" s="24"/>
      <c r="X25" s="22"/>
      <c r="Y25" s="22" t="s">
        <v>34</v>
      </c>
      <c r="Z25" s="26"/>
      <c r="AA25" s="20">
        <f t="shared" si="6"/>
        <v>0</v>
      </c>
      <c r="AB25" s="20">
        <f t="shared" si="7"/>
        <v>0</v>
      </c>
      <c r="AC25" s="24"/>
      <c r="AD25" s="22"/>
      <c r="AE25" s="22" t="s">
        <v>34</v>
      </c>
      <c r="AF25" s="26"/>
      <c r="AG25" s="20">
        <f t="shared" si="8"/>
        <v>0</v>
      </c>
      <c r="AH25" s="20">
        <f t="shared" si="9"/>
        <v>0</v>
      </c>
      <c r="AI25" s="24"/>
      <c r="AJ25" s="22"/>
      <c r="AK25" s="22" t="s">
        <v>34</v>
      </c>
      <c r="AL25" s="26"/>
      <c r="AM25" s="20">
        <f t="shared" si="10"/>
        <v>0</v>
      </c>
      <c r="AN25" s="20">
        <f t="shared" si="11"/>
        <v>0</v>
      </c>
      <c r="AO25" s="22"/>
      <c r="AP25" s="15">
        <f t="shared" si="12"/>
        <v>0</v>
      </c>
      <c r="AQ25" s="15" t="s">
        <v>34</v>
      </c>
      <c r="AR25" s="15">
        <f t="shared" si="13"/>
        <v>0</v>
      </c>
      <c r="AS25" s="15">
        <f t="shared" si="14"/>
        <v>0</v>
      </c>
      <c r="AT25" s="15">
        <f t="shared" si="15"/>
        <v>0</v>
      </c>
      <c r="AU25" s="15">
        <f t="shared" si="15"/>
        <v>0</v>
      </c>
      <c r="AV25" s="26"/>
    </row>
    <row r="26" spans="1:48" s="13" customFormat="1" ht="12.75" hidden="1">
      <c r="A26" s="14"/>
      <c r="B26" s="22"/>
      <c r="C26" s="22"/>
      <c r="D26" s="23"/>
      <c r="E26" s="29"/>
      <c r="F26" s="25"/>
      <c r="G26" s="22" t="s">
        <v>34</v>
      </c>
      <c r="H26" s="26"/>
      <c r="I26" s="27">
        <f t="shared" si="0"/>
        <v>0</v>
      </c>
      <c r="J26" s="20">
        <f t="shared" si="1"/>
        <v>0</v>
      </c>
      <c r="K26" s="29"/>
      <c r="L26" s="22"/>
      <c r="M26" s="22" t="s">
        <v>34</v>
      </c>
      <c r="N26" s="26"/>
      <c r="O26" s="21">
        <f t="shared" si="2"/>
        <v>0</v>
      </c>
      <c r="P26" s="21">
        <f t="shared" si="3"/>
        <v>0</v>
      </c>
      <c r="Q26" s="29"/>
      <c r="R26" s="22"/>
      <c r="S26" s="22" t="s">
        <v>34</v>
      </c>
      <c r="T26" s="26"/>
      <c r="U26" s="20">
        <v>0</v>
      </c>
      <c r="V26" s="20">
        <v>0</v>
      </c>
      <c r="W26" s="29"/>
      <c r="X26" s="22"/>
      <c r="Y26" s="22" t="s">
        <v>34</v>
      </c>
      <c r="Z26" s="26"/>
      <c r="AA26" s="20">
        <v>0</v>
      </c>
      <c r="AB26" s="20">
        <v>0</v>
      </c>
      <c r="AC26" s="29"/>
      <c r="AD26" s="22"/>
      <c r="AE26" s="22" t="s">
        <v>34</v>
      </c>
      <c r="AF26" s="26"/>
      <c r="AG26" s="20">
        <v>0</v>
      </c>
      <c r="AH26" s="20">
        <v>0</v>
      </c>
      <c r="AI26" s="29"/>
      <c r="AJ26" s="22"/>
      <c r="AK26" s="22" t="s">
        <v>34</v>
      </c>
      <c r="AL26" s="26"/>
      <c r="AM26" s="20">
        <v>0</v>
      </c>
      <c r="AN26" s="20">
        <v>0</v>
      </c>
      <c r="AO26" s="22"/>
      <c r="AP26" s="15">
        <v>0</v>
      </c>
      <c r="AQ26" s="15" t="s">
        <v>34</v>
      </c>
      <c r="AR26" s="15">
        <v>0</v>
      </c>
      <c r="AS26" s="15">
        <v>0</v>
      </c>
      <c r="AT26" s="15">
        <v>0</v>
      </c>
      <c r="AU26" s="15">
        <v>0</v>
      </c>
      <c r="AV26" s="26"/>
    </row>
    <row r="27" spans="1:48" s="13" customFormat="1" ht="12.75" hidden="1">
      <c r="A27" s="14"/>
      <c r="B27" s="22"/>
      <c r="C27" s="22"/>
      <c r="D27" s="23"/>
      <c r="E27" s="29"/>
      <c r="F27" s="25"/>
      <c r="G27" s="22" t="s">
        <v>34</v>
      </c>
      <c r="H27" s="26"/>
      <c r="I27" s="27">
        <f t="shared" si="0"/>
        <v>0</v>
      </c>
      <c r="J27" s="20">
        <f t="shared" si="1"/>
        <v>0</v>
      </c>
      <c r="K27" s="29"/>
      <c r="L27" s="22"/>
      <c r="M27" s="22" t="s">
        <v>34</v>
      </c>
      <c r="N27" s="26"/>
      <c r="O27" s="21">
        <f t="shared" si="2"/>
        <v>0</v>
      </c>
      <c r="P27" s="21">
        <f t="shared" si="3"/>
        <v>0</v>
      </c>
      <c r="Q27" s="29"/>
      <c r="R27" s="22"/>
      <c r="S27" s="22" t="s">
        <v>34</v>
      </c>
      <c r="T27" s="26"/>
      <c r="U27" s="20">
        <v>0</v>
      </c>
      <c r="V27" s="20">
        <v>0</v>
      </c>
      <c r="W27" s="29"/>
      <c r="X27" s="22"/>
      <c r="Y27" s="22" t="s">
        <v>34</v>
      </c>
      <c r="Z27" s="26"/>
      <c r="AA27" s="20">
        <v>0</v>
      </c>
      <c r="AB27" s="20">
        <v>0</v>
      </c>
      <c r="AC27" s="29"/>
      <c r="AD27" s="22"/>
      <c r="AE27" s="22" t="s">
        <v>34</v>
      </c>
      <c r="AF27" s="26"/>
      <c r="AG27" s="20">
        <v>0</v>
      </c>
      <c r="AH27" s="20">
        <v>0</v>
      </c>
      <c r="AI27" s="29"/>
      <c r="AJ27" s="22"/>
      <c r="AK27" s="22" t="s">
        <v>34</v>
      </c>
      <c r="AL27" s="26"/>
      <c r="AM27" s="20">
        <v>0</v>
      </c>
      <c r="AN27" s="20">
        <v>0</v>
      </c>
      <c r="AO27" s="22"/>
      <c r="AP27" s="15">
        <v>0</v>
      </c>
      <c r="AQ27" s="15" t="s">
        <v>34</v>
      </c>
      <c r="AR27" s="15">
        <v>0</v>
      </c>
      <c r="AS27" s="15">
        <v>0</v>
      </c>
      <c r="AT27" s="15">
        <v>0</v>
      </c>
      <c r="AU27" s="15">
        <v>0</v>
      </c>
      <c r="AV27" s="26"/>
    </row>
    <row r="28" spans="1:48" s="13" customFormat="1" ht="12.75" hidden="1">
      <c r="A28" s="14"/>
      <c r="B28" s="22"/>
      <c r="C28" s="22"/>
      <c r="D28" s="23"/>
      <c r="E28" s="24"/>
      <c r="F28" s="25"/>
      <c r="G28" s="22" t="s">
        <v>34</v>
      </c>
      <c r="H28" s="26"/>
      <c r="I28" s="27">
        <f t="shared" si="0"/>
        <v>0</v>
      </c>
      <c r="J28" s="20">
        <f t="shared" si="1"/>
        <v>0</v>
      </c>
      <c r="K28" s="24"/>
      <c r="L28" s="22"/>
      <c r="M28" s="22" t="s">
        <v>34</v>
      </c>
      <c r="N28" s="26"/>
      <c r="O28" s="21">
        <f t="shared" si="2"/>
        <v>0</v>
      </c>
      <c r="P28" s="21">
        <f t="shared" si="3"/>
        <v>0</v>
      </c>
      <c r="Q28" s="24"/>
      <c r="R28" s="22"/>
      <c r="S28" s="22" t="s">
        <v>34</v>
      </c>
      <c r="T28" s="26"/>
      <c r="U28" s="20">
        <f>IF(R28&lt;=T28,0,1)</f>
        <v>0</v>
      </c>
      <c r="V28" s="20">
        <f>IF(T28&lt;=R28,0,1)</f>
        <v>0</v>
      </c>
      <c r="W28" s="24"/>
      <c r="X28" s="22"/>
      <c r="Y28" s="22" t="s">
        <v>34</v>
      </c>
      <c r="Z28" s="26"/>
      <c r="AA28" s="20">
        <f>IF(X28&lt;=Z28,0,1)</f>
        <v>0</v>
      </c>
      <c r="AB28" s="20">
        <f>IF(Z28&lt;=X28,0,1)</f>
        <v>0</v>
      </c>
      <c r="AC28" s="24"/>
      <c r="AD28" s="22"/>
      <c r="AE28" s="22" t="s">
        <v>34</v>
      </c>
      <c r="AF28" s="26"/>
      <c r="AG28" s="20">
        <f>IF(AD28&lt;=AF28,0,1)</f>
        <v>0</v>
      </c>
      <c r="AH28" s="20">
        <f>IF(AF28&lt;=AD28,0,1)</f>
        <v>0</v>
      </c>
      <c r="AI28" s="24"/>
      <c r="AJ28" s="22"/>
      <c r="AK28" s="22" t="s">
        <v>34</v>
      </c>
      <c r="AL28" s="26"/>
      <c r="AM28" s="20">
        <f>IF(AJ28&lt;=AL28,0,1)</f>
        <v>0</v>
      </c>
      <c r="AN28" s="20">
        <f>IF(AL28&lt;=AJ28,0,1)</f>
        <v>0</v>
      </c>
      <c r="AO28" s="22"/>
      <c r="AP28" s="15">
        <f>F28+L28+R28+X28+AD28+AJ28</f>
        <v>0</v>
      </c>
      <c r="AQ28" s="15" t="s">
        <v>34</v>
      </c>
      <c r="AR28" s="15">
        <f>H28+N28+T28+Z28+AF28+AL28</f>
        <v>0</v>
      </c>
      <c r="AS28" s="15">
        <f>AP28-AR28</f>
        <v>0</v>
      </c>
      <c r="AT28" s="15">
        <f aca="true" t="shared" si="19" ref="AT28:AU32">I28+O28+U28+AA28+AG28+AM28</f>
        <v>0</v>
      </c>
      <c r="AU28" s="15">
        <f t="shared" si="19"/>
        <v>0</v>
      </c>
      <c r="AV28" s="26"/>
    </row>
    <row r="29" spans="1:48" s="13" customFormat="1" ht="12.75" hidden="1">
      <c r="A29" s="14"/>
      <c r="B29" s="22"/>
      <c r="C29" s="22"/>
      <c r="D29" s="23"/>
      <c r="E29" s="24"/>
      <c r="F29" s="25"/>
      <c r="G29" s="22" t="s">
        <v>34</v>
      </c>
      <c r="H29" s="26"/>
      <c r="I29" s="27">
        <f t="shared" si="0"/>
        <v>0</v>
      </c>
      <c r="J29" s="20">
        <f t="shared" si="1"/>
        <v>0</v>
      </c>
      <c r="K29" s="24"/>
      <c r="L29" s="22"/>
      <c r="M29" s="22" t="s">
        <v>34</v>
      </c>
      <c r="N29" s="26"/>
      <c r="O29" s="21">
        <f t="shared" si="2"/>
        <v>0</v>
      </c>
      <c r="P29" s="21">
        <f t="shared" si="3"/>
        <v>0</v>
      </c>
      <c r="Q29" s="24"/>
      <c r="R29" s="22"/>
      <c r="S29" s="22" t="s">
        <v>34</v>
      </c>
      <c r="T29" s="26"/>
      <c r="U29" s="20">
        <f>IF(R29&lt;=T29,0,1)</f>
        <v>0</v>
      </c>
      <c r="V29" s="20">
        <f>IF(T29&lt;=R29,0,1)</f>
        <v>0</v>
      </c>
      <c r="W29" s="24"/>
      <c r="X29" s="22"/>
      <c r="Y29" s="22" t="s">
        <v>34</v>
      </c>
      <c r="Z29" s="26"/>
      <c r="AA29" s="20">
        <f>IF(X29&lt;=Z29,0,1)</f>
        <v>0</v>
      </c>
      <c r="AB29" s="20">
        <f>IF(Z29&lt;=X29,0,1)</f>
        <v>0</v>
      </c>
      <c r="AC29" s="24"/>
      <c r="AD29" s="22"/>
      <c r="AE29" s="22" t="s">
        <v>34</v>
      </c>
      <c r="AF29" s="26"/>
      <c r="AG29" s="20">
        <f>IF(AD29&lt;=AF29,0,1)</f>
        <v>0</v>
      </c>
      <c r="AH29" s="20">
        <f>IF(AF29&lt;=AD29,0,1)</f>
        <v>0</v>
      </c>
      <c r="AI29" s="24"/>
      <c r="AJ29" s="22"/>
      <c r="AK29" s="22" t="s">
        <v>34</v>
      </c>
      <c r="AL29" s="26"/>
      <c r="AM29" s="20">
        <f>IF(AJ29&lt;=AL29,0,1)</f>
        <v>0</v>
      </c>
      <c r="AN29" s="20">
        <f>IF(AL29&lt;=AJ29,0,1)</f>
        <v>0</v>
      </c>
      <c r="AO29" s="22"/>
      <c r="AP29" s="15">
        <f>F29+L29+R29+X29+AD29+AJ29</f>
        <v>0</v>
      </c>
      <c r="AQ29" s="15" t="s">
        <v>34</v>
      </c>
      <c r="AR29" s="15">
        <f>H29+N29+T29+Z29+AF29+AL29</f>
        <v>0</v>
      </c>
      <c r="AS29" s="15">
        <f>AP29-AR29</f>
        <v>0</v>
      </c>
      <c r="AT29" s="15">
        <f t="shared" si="19"/>
        <v>0</v>
      </c>
      <c r="AU29" s="15">
        <f t="shared" si="19"/>
        <v>0</v>
      </c>
      <c r="AV29" s="26"/>
    </row>
    <row r="30" spans="1:48" s="13" customFormat="1" ht="12.75" hidden="1">
      <c r="A30" s="14"/>
      <c r="B30" s="22"/>
      <c r="C30" s="22"/>
      <c r="D30" s="23"/>
      <c r="E30" s="24"/>
      <c r="F30" s="25"/>
      <c r="G30" s="22" t="s">
        <v>34</v>
      </c>
      <c r="H30" s="26"/>
      <c r="I30" s="27">
        <f t="shared" si="0"/>
        <v>0</v>
      </c>
      <c r="J30" s="20">
        <f t="shared" si="1"/>
        <v>0</v>
      </c>
      <c r="K30" s="24"/>
      <c r="L30" s="22"/>
      <c r="M30" s="22" t="s">
        <v>34</v>
      </c>
      <c r="N30" s="26"/>
      <c r="O30" s="21">
        <f t="shared" si="2"/>
        <v>0</v>
      </c>
      <c r="P30" s="21">
        <f t="shared" si="3"/>
        <v>0</v>
      </c>
      <c r="Q30" s="24"/>
      <c r="R30" s="22"/>
      <c r="S30" s="22" t="s">
        <v>34</v>
      </c>
      <c r="T30" s="26"/>
      <c r="U30" s="20">
        <f>IF(R30&lt;=T30,0,1)</f>
        <v>0</v>
      </c>
      <c r="V30" s="20">
        <f>IF(T30&lt;=R30,0,1)</f>
        <v>0</v>
      </c>
      <c r="W30" s="24"/>
      <c r="X30" s="22"/>
      <c r="Y30" s="22" t="s">
        <v>34</v>
      </c>
      <c r="Z30" s="26"/>
      <c r="AA30" s="20">
        <f>IF(X30&lt;=Z30,0,1)</f>
        <v>0</v>
      </c>
      <c r="AB30" s="20">
        <f>IF(Z30&lt;=X30,0,1)</f>
        <v>0</v>
      </c>
      <c r="AC30" s="24"/>
      <c r="AD30" s="22"/>
      <c r="AE30" s="22" t="s">
        <v>34</v>
      </c>
      <c r="AF30" s="26"/>
      <c r="AG30" s="20">
        <f>IF(AD30&lt;=AF30,0,1)</f>
        <v>0</v>
      </c>
      <c r="AH30" s="20">
        <f>IF(AF30&lt;=AD30,0,1)</f>
        <v>0</v>
      </c>
      <c r="AI30" s="24"/>
      <c r="AJ30" s="22"/>
      <c r="AK30" s="22" t="s">
        <v>34</v>
      </c>
      <c r="AL30" s="26"/>
      <c r="AM30" s="20">
        <f>IF(AJ30&lt;=AL30,0,1)</f>
        <v>0</v>
      </c>
      <c r="AN30" s="20">
        <f>IF(AL30&lt;=AJ30,0,1)</f>
        <v>0</v>
      </c>
      <c r="AO30" s="22"/>
      <c r="AP30" s="15">
        <f>F30+L30+R30+X30+AD30+AJ30</f>
        <v>0</v>
      </c>
      <c r="AQ30" s="15" t="s">
        <v>34</v>
      </c>
      <c r="AR30" s="15">
        <f>H30+N30+T30+Z30+AF30+AL30</f>
        <v>0</v>
      </c>
      <c r="AS30" s="15">
        <f>AP30-AR30</f>
        <v>0</v>
      </c>
      <c r="AT30" s="15">
        <f t="shared" si="19"/>
        <v>0</v>
      </c>
      <c r="AU30" s="15">
        <f t="shared" si="19"/>
        <v>0</v>
      </c>
      <c r="AV30" s="26"/>
    </row>
    <row r="31" spans="1:48" s="13" customFormat="1" ht="12.75" hidden="1">
      <c r="A31" s="14"/>
      <c r="B31" s="22"/>
      <c r="C31" s="22"/>
      <c r="D31" s="23"/>
      <c r="E31" s="24"/>
      <c r="F31" s="25"/>
      <c r="G31" s="22" t="s">
        <v>34</v>
      </c>
      <c r="H31" s="26"/>
      <c r="I31" s="27">
        <f t="shared" si="0"/>
        <v>0</v>
      </c>
      <c r="J31" s="20">
        <f t="shared" si="1"/>
        <v>0</v>
      </c>
      <c r="K31" s="24"/>
      <c r="L31" s="22"/>
      <c r="M31" s="22" t="s">
        <v>34</v>
      </c>
      <c r="N31" s="26"/>
      <c r="O31" s="21">
        <f t="shared" si="2"/>
        <v>0</v>
      </c>
      <c r="P31" s="21">
        <f t="shared" si="3"/>
        <v>0</v>
      </c>
      <c r="Q31" s="24"/>
      <c r="R31" s="22"/>
      <c r="S31" s="22" t="s">
        <v>34</v>
      </c>
      <c r="T31" s="26"/>
      <c r="U31" s="20">
        <f>IF(R31&lt;=T31,0,1)</f>
        <v>0</v>
      </c>
      <c r="V31" s="20">
        <f>IF(T31&lt;=R31,0,1)</f>
        <v>0</v>
      </c>
      <c r="W31" s="24"/>
      <c r="X31" s="22"/>
      <c r="Y31" s="22" t="s">
        <v>34</v>
      </c>
      <c r="Z31" s="26"/>
      <c r="AA31" s="20">
        <f>IF(X31&lt;=Z31,0,1)</f>
        <v>0</v>
      </c>
      <c r="AB31" s="20">
        <f>IF(Z31&lt;=X31,0,1)</f>
        <v>0</v>
      </c>
      <c r="AC31" s="24"/>
      <c r="AD31" s="22"/>
      <c r="AE31" s="22" t="s">
        <v>34</v>
      </c>
      <c r="AF31" s="26"/>
      <c r="AG31" s="20">
        <f>IF(AD31&lt;=AF31,0,1)</f>
        <v>0</v>
      </c>
      <c r="AH31" s="20">
        <f>IF(AF31&lt;=AD31,0,1)</f>
        <v>0</v>
      </c>
      <c r="AI31" s="24"/>
      <c r="AJ31" s="22"/>
      <c r="AK31" s="22" t="s">
        <v>34</v>
      </c>
      <c r="AL31" s="26"/>
      <c r="AM31" s="20">
        <f>IF(AJ31&lt;=AL31,0,1)</f>
        <v>0</v>
      </c>
      <c r="AN31" s="20">
        <f>IF(AL31&lt;=AJ31,0,1)</f>
        <v>0</v>
      </c>
      <c r="AO31" s="22"/>
      <c r="AP31" s="15">
        <f>F31+L31+R31+X31+AD31+AJ31</f>
        <v>0</v>
      </c>
      <c r="AQ31" s="15" t="s">
        <v>34</v>
      </c>
      <c r="AR31" s="15">
        <f>H31+N31+T31+Z31+AF31+AL31</f>
        <v>0</v>
      </c>
      <c r="AS31" s="15">
        <f>AP31-AR31</f>
        <v>0</v>
      </c>
      <c r="AT31" s="15">
        <f t="shared" si="19"/>
        <v>0</v>
      </c>
      <c r="AU31" s="15">
        <f t="shared" si="19"/>
        <v>0</v>
      </c>
      <c r="AV31" s="26"/>
    </row>
    <row r="32" spans="1:48" s="13" customFormat="1" ht="13.5" thickBot="1">
      <c r="A32" s="30" t="s">
        <v>50</v>
      </c>
      <c r="B32" s="31"/>
      <c r="C32" s="31"/>
      <c r="D32" s="32"/>
      <c r="E32" s="33"/>
      <c r="F32" s="34"/>
      <c r="G32" s="31" t="s">
        <v>34</v>
      </c>
      <c r="H32" s="35"/>
      <c r="I32" s="27">
        <f t="shared" si="0"/>
        <v>0</v>
      </c>
      <c r="J32" s="37">
        <f t="shared" si="1"/>
        <v>0</v>
      </c>
      <c r="K32" s="33"/>
      <c r="L32" s="31"/>
      <c r="M32" s="31" t="s">
        <v>34</v>
      </c>
      <c r="N32" s="35"/>
      <c r="O32" s="37">
        <f t="shared" si="2"/>
        <v>0</v>
      </c>
      <c r="P32" s="37">
        <f t="shared" si="3"/>
        <v>0</v>
      </c>
      <c r="Q32" s="33"/>
      <c r="R32" s="31"/>
      <c r="S32" s="31" t="s">
        <v>34</v>
      </c>
      <c r="T32" s="35"/>
      <c r="U32" s="37">
        <f>IF(R32&lt;=T32,0,1)</f>
        <v>0</v>
      </c>
      <c r="V32" s="37">
        <f>IF(T32&lt;=R32,0,1)</f>
        <v>0</v>
      </c>
      <c r="W32" s="33"/>
      <c r="X32" s="31"/>
      <c r="Y32" s="31" t="s">
        <v>34</v>
      </c>
      <c r="Z32" s="35"/>
      <c r="AA32" s="37">
        <f>IF(X32&lt;=Z32,0,1)</f>
        <v>0</v>
      </c>
      <c r="AB32" s="37">
        <f>IF(Z32&lt;=X32,0,1)</f>
        <v>0</v>
      </c>
      <c r="AC32" s="33"/>
      <c r="AD32" s="31"/>
      <c r="AE32" s="31" t="s">
        <v>34</v>
      </c>
      <c r="AF32" s="35"/>
      <c r="AG32" s="37">
        <f>IF(AD32&lt;=AF32,0,1)</f>
        <v>0</v>
      </c>
      <c r="AH32" s="37">
        <f>IF(AF32&lt;=AD32,0,1)</f>
        <v>0</v>
      </c>
      <c r="AI32" s="33"/>
      <c r="AJ32" s="31"/>
      <c r="AK32" s="31" t="s">
        <v>34</v>
      </c>
      <c r="AL32" s="35"/>
      <c r="AM32" s="37">
        <f>IF(AJ32&lt;=AL32,0,1)</f>
        <v>0</v>
      </c>
      <c r="AN32" s="37">
        <f>IF(AL32&lt;=AJ32,0,1)</f>
        <v>0</v>
      </c>
      <c r="AO32" s="31"/>
      <c r="AP32" s="31">
        <f>F32+L32+R32+X32+AD32+AJ32</f>
        <v>0</v>
      </c>
      <c r="AQ32" s="31" t="s">
        <v>34</v>
      </c>
      <c r="AR32" s="31">
        <f>H32+N32+T32+Z32+AF32+AL32</f>
        <v>0</v>
      </c>
      <c r="AS32" s="31">
        <f>AP32-AR32</f>
        <v>0</v>
      </c>
      <c r="AT32" s="31">
        <f t="shared" si="19"/>
        <v>0</v>
      </c>
      <c r="AU32" s="31">
        <f t="shared" si="19"/>
        <v>0</v>
      </c>
      <c r="AV32" s="35"/>
    </row>
    <row r="34" ht="12.75">
      <c r="B34" s="39"/>
    </row>
    <row r="35" spans="2:20" ht="12.75">
      <c r="B35" s="39" t="s">
        <v>174</v>
      </c>
      <c r="T35" s="39" t="s">
        <v>199</v>
      </c>
    </row>
    <row r="36" spans="2:29" ht="12.75">
      <c r="B36" t="s">
        <v>200</v>
      </c>
      <c r="C36" t="s">
        <v>201</v>
      </c>
      <c r="T36" t="s">
        <v>205</v>
      </c>
      <c r="AC36" t="s">
        <v>209</v>
      </c>
    </row>
    <row r="37" spans="2:29" ht="12.75">
      <c r="B37" t="s">
        <v>202</v>
      </c>
      <c r="C37" t="s">
        <v>63</v>
      </c>
      <c r="T37" t="s">
        <v>206</v>
      </c>
      <c r="AC37" t="s">
        <v>209</v>
      </c>
    </row>
    <row r="38" spans="2:29" ht="12.75">
      <c r="B38" t="s">
        <v>203</v>
      </c>
      <c r="C38" t="s">
        <v>201</v>
      </c>
      <c r="T38" t="s">
        <v>207</v>
      </c>
      <c r="AC38" t="s">
        <v>63</v>
      </c>
    </row>
    <row r="39" spans="2:29" ht="12.75">
      <c r="B39" t="s">
        <v>204</v>
      </c>
      <c r="C39" t="s">
        <v>64</v>
      </c>
      <c r="T39" t="s">
        <v>208</v>
      </c>
      <c r="AC39" t="s">
        <v>198</v>
      </c>
    </row>
  </sheetData>
  <sheetProtection/>
  <mergeCells count="7">
    <mergeCell ref="AC4:AF4"/>
    <mergeCell ref="AI4:AL4"/>
    <mergeCell ref="AP4:AR4"/>
    <mergeCell ref="E4:H4"/>
    <mergeCell ref="K4:N4"/>
    <mergeCell ref="Q4:T4"/>
    <mergeCell ref="W4:Z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&amp;LMagyar Tollaslabda Szövetség&amp;C&amp;"Arial CE,Félkövér"SZENIOR
Egyéni Tollaslabda Bajnokság
2007&amp;R2007. június 16.</oddHeader>
    <oddFooter>&amp;L
Makrai Béláné
versenytitkár&amp;C
Makrai Béla
versenybíróság elnöke&amp;R
Englert István
döntnök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25"/>
  <sheetViews>
    <sheetView zoomScalePageLayoutView="0" workbookViewId="0" topLeftCell="A1">
      <selection activeCell="E22" sqref="E22"/>
    </sheetView>
  </sheetViews>
  <sheetFormatPr defaultColWidth="9.00390625" defaultRowHeight="12.75"/>
  <cols>
    <col min="2" max="2" width="27.625" style="0" customWidth="1"/>
    <col min="3" max="3" width="8.75390625" style="0" customWidth="1"/>
    <col min="4" max="4" width="8.125" style="0" customWidth="1"/>
    <col min="5" max="5" width="8.375" style="0" customWidth="1"/>
    <col min="6" max="6" width="8.875" style="0" customWidth="1"/>
  </cols>
  <sheetData>
    <row r="2" ht="12.75">
      <c r="B2" s="39" t="s">
        <v>101</v>
      </c>
    </row>
    <row r="3" ht="13.5" customHeight="1"/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0.25">
      <c r="A5" s="2"/>
      <c r="B5" s="7" t="s">
        <v>9</v>
      </c>
      <c r="C5" s="5" t="s">
        <v>0</v>
      </c>
      <c r="D5" s="5" t="s">
        <v>1</v>
      </c>
      <c r="E5" s="5" t="s">
        <v>2</v>
      </c>
      <c r="F5" s="5" t="s">
        <v>3</v>
      </c>
      <c r="G5" s="4" t="s">
        <v>4</v>
      </c>
      <c r="H5" s="4" t="s">
        <v>5</v>
      </c>
      <c r="I5" s="4" t="s">
        <v>6</v>
      </c>
      <c r="J5" s="6" t="s">
        <v>7</v>
      </c>
      <c r="K5" s="7" t="s">
        <v>8</v>
      </c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70" t="s">
        <v>0</v>
      </c>
      <c r="B7" s="1"/>
      <c r="C7" s="49"/>
      <c r="D7" s="50"/>
      <c r="E7" s="50"/>
      <c r="F7" s="50"/>
      <c r="G7" s="47"/>
      <c r="H7" s="1"/>
      <c r="I7" s="1"/>
      <c r="J7" s="1"/>
      <c r="K7" s="57"/>
    </row>
    <row r="8" spans="1:11" ht="12.75">
      <c r="A8" s="71"/>
      <c r="B8" s="2" t="s">
        <v>100</v>
      </c>
      <c r="C8" s="51"/>
      <c r="D8" s="52" t="s">
        <v>211</v>
      </c>
      <c r="E8" s="52" t="s">
        <v>163</v>
      </c>
      <c r="F8" s="52" t="s">
        <v>212</v>
      </c>
      <c r="G8" s="4">
        <v>2</v>
      </c>
      <c r="H8" s="2"/>
      <c r="I8" s="2"/>
      <c r="J8" s="2"/>
      <c r="K8" s="58" t="s">
        <v>190</v>
      </c>
    </row>
    <row r="9" spans="1:11" ht="12.75">
      <c r="A9" s="72"/>
      <c r="B9" s="38" t="s">
        <v>55</v>
      </c>
      <c r="C9" s="53"/>
      <c r="D9" s="54"/>
      <c r="E9" s="54"/>
      <c r="F9" s="54"/>
      <c r="G9" s="48"/>
      <c r="H9" s="3"/>
      <c r="I9" s="3"/>
      <c r="J9" s="3"/>
      <c r="K9" s="59"/>
    </row>
    <row r="10" spans="1:11" ht="12.75">
      <c r="A10" s="70" t="s">
        <v>1</v>
      </c>
      <c r="B10" s="1"/>
      <c r="C10" s="50"/>
      <c r="D10" s="49"/>
      <c r="E10" s="50"/>
      <c r="F10" s="50"/>
      <c r="G10" s="47"/>
      <c r="H10" s="1"/>
      <c r="I10" s="1"/>
      <c r="J10" s="1"/>
      <c r="K10" s="57"/>
    </row>
    <row r="11" spans="1:11" ht="12.75">
      <c r="A11" s="71"/>
      <c r="B11" s="2" t="s">
        <v>210</v>
      </c>
      <c r="C11" s="52" t="s">
        <v>212</v>
      </c>
      <c r="D11" s="51"/>
      <c r="E11" s="52" t="s">
        <v>213</v>
      </c>
      <c r="F11" s="52" t="s">
        <v>159</v>
      </c>
      <c r="G11" s="4">
        <v>6</v>
      </c>
      <c r="H11" s="2"/>
      <c r="I11" s="2"/>
      <c r="J11" s="2"/>
      <c r="K11" s="58" t="s">
        <v>186</v>
      </c>
    </row>
    <row r="12" spans="1:11" ht="12.75">
      <c r="A12" s="72"/>
      <c r="B12" s="38" t="s">
        <v>76</v>
      </c>
      <c r="C12" s="54"/>
      <c r="D12" s="53"/>
      <c r="E12" s="54"/>
      <c r="F12" s="54"/>
      <c r="G12" s="48"/>
      <c r="H12" s="3"/>
      <c r="I12" s="3"/>
      <c r="J12" s="3"/>
      <c r="K12" s="59"/>
    </row>
    <row r="13" spans="1:11" ht="12.75">
      <c r="A13" s="70" t="s">
        <v>2</v>
      </c>
      <c r="B13" s="1"/>
      <c r="C13" s="50"/>
      <c r="D13" s="50"/>
      <c r="E13" s="49"/>
      <c r="F13" s="50"/>
      <c r="G13" s="47"/>
      <c r="H13" s="1"/>
      <c r="I13" s="1"/>
      <c r="J13" s="1"/>
      <c r="K13" s="57"/>
    </row>
    <row r="14" spans="1:11" ht="12.75">
      <c r="A14" s="71"/>
      <c r="B14" s="2" t="s">
        <v>78</v>
      </c>
      <c r="C14" s="52" t="s">
        <v>160</v>
      </c>
      <c r="D14" s="52" t="s">
        <v>214</v>
      </c>
      <c r="E14" s="51"/>
      <c r="F14" s="52" t="s">
        <v>159</v>
      </c>
      <c r="G14" s="4">
        <v>4</v>
      </c>
      <c r="H14" s="2"/>
      <c r="I14" s="2"/>
      <c r="J14" s="2"/>
      <c r="K14" s="58" t="s">
        <v>187</v>
      </c>
    </row>
    <row r="15" spans="1:11" ht="12.75">
      <c r="A15" s="72"/>
      <c r="B15" s="38" t="s">
        <v>79</v>
      </c>
      <c r="C15" s="54"/>
      <c r="D15" s="54"/>
      <c r="E15" s="53"/>
      <c r="F15" s="54"/>
      <c r="G15" s="48"/>
      <c r="H15" s="3"/>
      <c r="I15" s="3"/>
      <c r="J15" s="3"/>
      <c r="K15" s="59"/>
    </row>
    <row r="16" spans="1:11" ht="12.75">
      <c r="A16" s="70" t="s">
        <v>3</v>
      </c>
      <c r="B16" s="1"/>
      <c r="C16" s="50"/>
      <c r="D16" s="50"/>
      <c r="E16" s="50"/>
      <c r="F16" s="49"/>
      <c r="G16" s="47"/>
      <c r="H16" s="1"/>
      <c r="I16" s="1"/>
      <c r="J16" s="1"/>
      <c r="K16" s="57"/>
    </row>
    <row r="17" spans="1:11" ht="12.75">
      <c r="A17" s="71"/>
      <c r="B17" s="2" t="s">
        <v>77</v>
      </c>
      <c r="C17" s="52" t="s">
        <v>211</v>
      </c>
      <c r="D17" s="52" t="s">
        <v>161</v>
      </c>
      <c r="E17" s="52" t="s">
        <v>161</v>
      </c>
      <c r="F17" s="51"/>
      <c r="G17" s="4">
        <v>0</v>
      </c>
      <c r="H17" s="2"/>
      <c r="I17" s="2"/>
      <c r="J17" s="2"/>
      <c r="K17" s="58" t="s">
        <v>190</v>
      </c>
    </row>
    <row r="18" spans="1:11" ht="12.75">
      <c r="A18" s="72"/>
      <c r="B18" s="38" t="s">
        <v>64</v>
      </c>
      <c r="C18" s="54"/>
      <c r="D18" s="54"/>
      <c r="E18" s="54"/>
      <c r="F18" s="53"/>
      <c r="G18" s="48"/>
      <c r="H18" s="3"/>
      <c r="I18" s="3"/>
      <c r="J18" s="3"/>
      <c r="K18" s="59"/>
    </row>
    <row r="22" spans="2:3" ht="12.75">
      <c r="B22" t="s">
        <v>215</v>
      </c>
      <c r="C22" s="63" t="s">
        <v>76</v>
      </c>
    </row>
    <row r="23" spans="2:3" ht="12.75">
      <c r="B23" s="2" t="s">
        <v>216</v>
      </c>
      <c r="C23" s="64" t="s">
        <v>79</v>
      </c>
    </row>
    <row r="24" spans="2:3" ht="12.75">
      <c r="B24" t="s">
        <v>217</v>
      </c>
      <c r="C24" s="64" t="s">
        <v>55</v>
      </c>
    </row>
    <row r="25" spans="2:3" ht="12.75">
      <c r="B25" t="s">
        <v>218</v>
      </c>
      <c r="C25" s="64" t="s">
        <v>64</v>
      </c>
    </row>
  </sheetData>
  <sheetProtection/>
  <mergeCells count="4">
    <mergeCell ref="A7:A9"/>
    <mergeCell ref="A10:A12"/>
    <mergeCell ref="A13:A15"/>
    <mergeCell ref="A16:A1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&amp;LMagyar Tollaslabda Szövetség&amp;C&amp;"Arial CE,Félkövér"SZENIOR
Egyéni Tollaslabda Bajnokság
2007&amp;R2007. június 16.</oddHeader>
    <oddFooter>&amp;L
Makrai Béláné
versenytitkár&amp;C
Makrai Béla
versenybíróság elnöke&amp;R
Englert István
döntnök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I26" sqref="I26"/>
    </sheetView>
  </sheetViews>
  <sheetFormatPr defaultColWidth="9.00390625" defaultRowHeight="12.75"/>
  <cols>
    <col min="2" max="2" width="27.625" style="0" customWidth="1"/>
    <col min="3" max="3" width="8.75390625" style="0" customWidth="1"/>
    <col min="4" max="4" width="8.125" style="0" customWidth="1"/>
    <col min="5" max="5" width="8.375" style="0" customWidth="1"/>
    <col min="6" max="6" width="8.875" style="0" customWidth="1"/>
  </cols>
  <sheetData>
    <row r="2" ht="12.75">
      <c r="B2" s="39" t="s">
        <v>128</v>
      </c>
    </row>
    <row r="3" ht="13.5" customHeight="1"/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0.25">
      <c r="A5" s="2"/>
      <c r="B5" s="7" t="s">
        <v>9</v>
      </c>
      <c r="C5" s="5" t="s">
        <v>0</v>
      </c>
      <c r="D5" s="5" t="s">
        <v>1</v>
      </c>
      <c r="E5" s="5" t="s">
        <v>2</v>
      </c>
      <c r="F5" s="5" t="s">
        <v>3</v>
      </c>
      <c r="G5" s="4" t="s">
        <v>4</v>
      </c>
      <c r="H5" s="4" t="s">
        <v>5</v>
      </c>
      <c r="I5" s="4" t="s">
        <v>6</v>
      </c>
      <c r="J5" s="6" t="s">
        <v>7</v>
      </c>
      <c r="K5" s="7" t="s">
        <v>8</v>
      </c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70" t="s">
        <v>0</v>
      </c>
      <c r="B7" s="2" t="s">
        <v>83</v>
      </c>
      <c r="C7" s="49"/>
      <c r="D7" s="50"/>
      <c r="E7" s="50"/>
      <c r="F7" s="50"/>
      <c r="G7" s="47"/>
      <c r="H7" s="1"/>
      <c r="I7" s="1"/>
      <c r="J7" s="1"/>
      <c r="K7" s="1"/>
    </row>
    <row r="8" spans="1:11" ht="12.75">
      <c r="A8" s="71"/>
      <c r="B8" t="s">
        <v>84</v>
      </c>
      <c r="C8" s="51"/>
      <c r="D8" s="52" t="s">
        <v>219</v>
      </c>
      <c r="E8" s="52" t="s">
        <v>159</v>
      </c>
      <c r="F8" s="52"/>
      <c r="G8" s="4">
        <v>2</v>
      </c>
      <c r="H8" s="2"/>
      <c r="I8" s="2"/>
      <c r="J8" s="2"/>
      <c r="K8" s="2"/>
    </row>
    <row r="9" spans="1:11" ht="12.75">
      <c r="A9" s="72"/>
      <c r="B9" s="38" t="s">
        <v>14</v>
      </c>
      <c r="C9" s="53"/>
      <c r="D9" s="54"/>
      <c r="E9" s="54"/>
      <c r="F9" s="54"/>
      <c r="G9" s="48"/>
      <c r="H9" s="3"/>
      <c r="I9" s="3"/>
      <c r="J9" s="3"/>
      <c r="K9" s="3"/>
    </row>
    <row r="10" spans="1:11" ht="12.75">
      <c r="A10" s="70" t="s">
        <v>1</v>
      </c>
      <c r="B10" s="1" t="s">
        <v>85</v>
      </c>
      <c r="C10" s="50"/>
      <c r="D10" s="49"/>
      <c r="E10" s="50"/>
      <c r="F10" s="50"/>
      <c r="G10" s="47"/>
      <c r="H10" s="1"/>
      <c r="I10" s="1"/>
      <c r="J10" s="1"/>
      <c r="K10" s="1"/>
    </row>
    <row r="11" spans="1:11" ht="12.75">
      <c r="A11" s="71"/>
      <c r="B11" s="2" t="s">
        <v>15</v>
      </c>
      <c r="C11" s="52" t="s">
        <v>220</v>
      </c>
      <c r="D11" s="51"/>
      <c r="E11" s="52" t="s">
        <v>212</v>
      </c>
      <c r="F11" s="52"/>
      <c r="G11" s="4">
        <v>4</v>
      </c>
      <c r="H11" s="2"/>
      <c r="I11" s="2"/>
      <c r="J11" s="2"/>
      <c r="K11" s="2"/>
    </row>
    <row r="12" spans="1:11" ht="12.75">
      <c r="A12" s="72"/>
      <c r="B12" s="38" t="s">
        <v>102</v>
      </c>
      <c r="C12" s="54"/>
      <c r="D12" s="53"/>
      <c r="E12" s="54"/>
      <c r="F12" s="54"/>
      <c r="G12" s="48"/>
      <c r="H12" s="3"/>
      <c r="I12" s="3"/>
      <c r="J12" s="3"/>
      <c r="K12" s="3"/>
    </row>
    <row r="13" spans="1:11" ht="12.75">
      <c r="A13" s="70" t="s">
        <v>2</v>
      </c>
      <c r="B13" s="1" t="s">
        <v>86</v>
      </c>
      <c r="C13" s="50"/>
      <c r="D13" s="50"/>
      <c r="E13" s="49"/>
      <c r="F13" s="50"/>
      <c r="G13" s="47"/>
      <c r="H13" s="1"/>
      <c r="I13" s="1"/>
      <c r="J13" s="1"/>
      <c r="K13" s="1"/>
    </row>
    <row r="14" spans="1:11" ht="12.75">
      <c r="A14" s="71"/>
      <c r="B14" s="2" t="s">
        <v>87</v>
      </c>
      <c r="C14" s="52" t="s">
        <v>161</v>
      </c>
      <c r="D14" s="52" t="s">
        <v>211</v>
      </c>
      <c r="E14" s="51"/>
      <c r="F14" s="52"/>
      <c r="G14" s="4">
        <v>0</v>
      </c>
      <c r="H14" s="2"/>
      <c r="I14" s="2"/>
      <c r="J14" s="2"/>
      <c r="K14" s="2"/>
    </row>
    <row r="15" spans="1:11" ht="12.75">
      <c r="A15" s="72"/>
      <c r="B15" s="38" t="s">
        <v>76</v>
      </c>
      <c r="C15" s="54"/>
      <c r="D15" s="54"/>
      <c r="E15" s="53"/>
      <c r="F15" s="54"/>
      <c r="G15" s="48"/>
      <c r="H15" s="3"/>
      <c r="I15" s="3"/>
      <c r="J15" s="3"/>
      <c r="K15" s="3"/>
    </row>
    <row r="16" spans="1:11" ht="12.75">
      <c r="A16" s="70" t="s">
        <v>3</v>
      </c>
      <c r="C16" s="50"/>
      <c r="D16" s="50"/>
      <c r="E16" s="50"/>
      <c r="F16" s="49"/>
      <c r="G16" s="47"/>
      <c r="H16" s="1"/>
      <c r="I16" s="1"/>
      <c r="J16" s="1"/>
      <c r="K16" s="1"/>
    </row>
    <row r="17" spans="1:11" ht="12.75">
      <c r="A17" s="71"/>
      <c r="C17" s="52"/>
      <c r="D17" s="52"/>
      <c r="E17" s="52"/>
      <c r="F17" s="51"/>
      <c r="G17" s="4"/>
      <c r="H17" s="2"/>
      <c r="I17" s="2"/>
      <c r="J17" s="2"/>
      <c r="K17" s="2"/>
    </row>
    <row r="18" spans="1:11" ht="12.75">
      <c r="A18" s="72"/>
      <c r="B18" s="3"/>
      <c r="C18" s="54"/>
      <c r="D18" s="54"/>
      <c r="E18" s="54"/>
      <c r="F18" s="53"/>
      <c r="G18" s="48"/>
      <c r="H18" s="3"/>
      <c r="I18" s="3"/>
      <c r="J18" s="3"/>
      <c r="K18" s="3"/>
    </row>
    <row r="22" spans="2:4" ht="12.75">
      <c r="B22" t="s">
        <v>221</v>
      </c>
      <c r="D22" t="s">
        <v>102</v>
      </c>
    </row>
    <row r="23" spans="2:4" ht="12.75">
      <c r="B23" t="s">
        <v>222</v>
      </c>
      <c r="D23" s="65" t="s">
        <v>224</v>
      </c>
    </row>
    <row r="24" spans="2:4" ht="12.75">
      <c r="B24" t="s">
        <v>223</v>
      </c>
      <c r="D24" t="s">
        <v>225</v>
      </c>
    </row>
  </sheetData>
  <sheetProtection/>
  <mergeCells count="4">
    <mergeCell ref="A7:A9"/>
    <mergeCell ref="A10:A12"/>
    <mergeCell ref="A13:A15"/>
    <mergeCell ref="A16:A1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&amp;LMagyar Tollaslabda Szövetség&amp;C&amp;"Arial CE,Félkövér"SZENIOR
Egyéni Tollaslabda Bajnokság
2007&amp;R2007. június 16.</oddHeader>
    <oddFooter>&amp;L
Makrai Béláné
versenytitkár&amp;C
Makrai Béla
versenybíróság elnöke&amp;R
Englert István
döntnök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39"/>
  <sheetViews>
    <sheetView zoomScalePageLayoutView="0" workbookViewId="0" topLeftCell="A1">
      <selection activeCell="W38" sqref="W38"/>
    </sheetView>
  </sheetViews>
  <sheetFormatPr defaultColWidth="9.00390625" defaultRowHeight="12.75"/>
  <cols>
    <col min="1" max="1" width="4.125" style="0" customWidth="1"/>
    <col min="2" max="2" width="26.00390625" style="0" customWidth="1"/>
    <col min="4" max="4" width="7.875" style="0" customWidth="1"/>
    <col min="5" max="5" width="3.375" style="0" customWidth="1"/>
    <col min="6" max="6" width="3.75390625" style="0" customWidth="1"/>
    <col min="7" max="7" width="1.00390625" style="0" customWidth="1"/>
    <col min="8" max="8" width="3.75390625" style="0" customWidth="1"/>
    <col min="9" max="10" width="9.125" style="0" hidden="1" customWidth="1"/>
    <col min="11" max="11" width="3.625" style="0" customWidth="1"/>
    <col min="12" max="12" width="4.00390625" style="0" customWidth="1"/>
    <col min="13" max="13" width="1.37890625" style="0" customWidth="1"/>
    <col min="14" max="14" width="3.875" style="0" customWidth="1"/>
    <col min="15" max="16" width="0" style="0" hidden="1" customWidth="1"/>
    <col min="17" max="17" width="4.00390625" style="0" customWidth="1"/>
    <col min="18" max="18" width="3.875" style="0" customWidth="1"/>
    <col min="19" max="19" width="1.25" style="0" customWidth="1"/>
    <col min="20" max="20" width="3.75390625" style="0" customWidth="1"/>
    <col min="21" max="22" width="0" style="0" hidden="1" customWidth="1"/>
    <col min="23" max="23" width="3.75390625" style="0" customWidth="1"/>
    <col min="24" max="24" width="3.625" style="0" customWidth="1"/>
    <col min="25" max="25" width="1.625" style="0" customWidth="1"/>
    <col min="26" max="26" width="3.625" style="0" customWidth="1"/>
    <col min="27" max="28" width="9.125" style="0" hidden="1" customWidth="1"/>
    <col min="29" max="29" width="3.25390625" style="0" hidden="1" customWidth="1"/>
    <col min="30" max="30" width="3.375" style="0" hidden="1" customWidth="1"/>
    <col min="31" max="31" width="1.37890625" style="0" hidden="1" customWidth="1"/>
    <col min="32" max="32" width="3.75390625" style="0" hidden="1" customWidth="1"/>
    <col min="33" max="34" width="9.125" style="0" hidden="1" customWidth="1"/>
    <col min="35" max="35" width="3.375" style="0" hidden="1" customWidth="1"/>
    <col min="36" max="36" width="3.75390625" style="0" hidden="1" customWidth="1"/>
    <col min="37" max="37" width="1.37890625" style="0" hidden="1" customWidth="1"/>
    <col min="38" max="38" width="3.75390625" style="0" hidden="1" customWidth="1"/>
    <col min="39" max="41" width="9.125" style="0" hidden="1" customWidth="1"/>
    <col min="42" max="42" width="3.875" style="0" customWidth="1"/>
    <col min="43" max="43" width="1.25" style="0" customWidth="1"/>
    <col min="44" max="44" width="3.125" style="0" customWidth="1"/>
    <col min="45" max="45" width="3.00390625" style="0" customWidth="1"/>
    <col min="46" max="46" width="4.125" style="0" customWidth="1"/>
    <col min="47" max="47" width="3.625" style="0" customWidth="1"/>
    <col min="48" max="48" width="4.00390625" style="0" customWidth="1"/>
  </cols>
  <sheetData>
    <row r="2" ht="12.75">
      <c r="B2" s="39" t="s">
        <v>118</v>
      </c>
    </row>
    <row r="3" ht="13.5" thickBot="1"/>
    <row r="4" spans="1:48" s="13" customFormat="1" ht="13.5" thickBot="1">
      <c r="A4" s="8" t="s">
        <v>20</v>
      </c>
      <c r="B4" s="9" t="s">
        <v>9</v>
      </c>
      <c r="C4" s="10" t="s">
        <v>49</v>
      </c>
      <c r="D4" s="9" t="s">
        <v>21</v>
      </c>
      <c r="E4" s="73" t="s">
        <v>22</v>
      </c>
      <c r="F4" s="74"/>
      <c r="G4" s="74"/>
      <c r="H4" s="75"/>
      <c r="I4" s="12"/>
      <c r="J4" s="9"/>
      <c r="K4" s="73" t="s">
        <v>23</v>
      </c>
      <c r="L4" s="74"/>
      <c r="M4" s="74"/>
      <c r="N4" s="75"/>
      <c r="O4" s="9"/>
      <c r="P4" s="9"/>
      <c r="Q4" s="73" t="s">
        <v>24</v>
      </c>
      <c r="R4" s="74"/>
      <c r="S4" s="74"/>
      <c r="T4" s="75"/>
      <c r="U4" s="9"/>
      <c r="V4" s="9"/>
      <c r="W4" s="73" t="s">
        <v>25</v>
      </c>
      <c r="X4" s="74"/>
      <c r="Y4" s="74"/>
      <c r="Z4" s="75"/>
      <c r="AA4" s="9"/>
      <c r="AB4" s="9"/>
      <c r="AC4" s="73" t="s">
        <v>26</v>
      </c>
      <c r="AD4" s="74"/>
      <c r="AE4" s="74"/>
      <c r="AF4" s="75"/>
      <c r="AG4" s="9"/>
      <c r="AH4" s="9"/>
      <c r="AI4" s="73" t="s">
        <v>27</v>
      </c>
      <c r="AJ4" s="74"/>
      <c r="AK4" s="74"/>
      <c r="AL4" s="75"/>
      <c r="AM4" s="9"/>
      <c r="AN4" s="9"/>
      <c r="AO4" s="9" t="s">
        <v>28</v>
      </c>
      <c r="AP4" s="76" t="s">
        <v>29</v>
      </c>
      <c r="AQ4" s="77"/>
      <c r="AR4" s="78"/>
      <c r="AS4" s="12" t="s">
        <v>30</v>
      </c>
      <c r="AT4" s="9" t="s">
        <v>31</v>
      </c>
      <c r="AU4" s="9" t="s">
        <v>32</v>
      </c>
      <c r="AV4" s="11" t="s">
        <v>10</v>
      </c>
    </row>
    <row r="5" spans="1:48" s="13" customFormat="1" ht="12.75">
      <c r="A5" s="14" t="s">
        <v>33</v>
      </c>
      <c r="B5" s="15" t="s">
        <v>88</v>
      </c>
      <c r="C5" s="22" t="s">
        <v>89</v>
      </c>
      <c r="D5" s="40" t="s">
        <v>105</v>
      </c>
      <c r="E5" s="66">
        <v>3</v>
      </c>
      <c r="F5" s="18">
        <v>18</v>
      </c>
      <c r="G5" s="15" t="s">
        <v>34</v>
      </c>
      <c r="H5" s="19">
        <v>21</v>
      </c>
      <c r="I5" s="27">
        <f aca="true" t="shared" si="0" ref="I5:I32">IF(F5&lt;=H5,0,1)</f>
        <v>0</v>
      </c>
      <c r="J5" s="20">
        <f aca="true" t="shared" si="1" ref="J5:J32">IF(H5&lt;=F5,0,1)</f>
        <v>1</v>
      </c>
      <c r="K5" s="17">
        <v>7</v>
      </c>
      <c r="L5" s="15">
        <v>21</v>
      </c>
      <c r="M5" s="15" t="s">
        <v>34</v>
      </c>
      <c r="N5" s="19">
        <v>11</v>
      </c>
      <c r="O5" s="21">
        <f aca="true" t="shared" si="2" ref="O5:O32">IF(L5&lt;=N5,0,1)</f>
        <v>1</v>
      </c>
      <c r="P5" s="21">
        <f aca="true" t="shared" si="3" ref="P5:P32">IF(N5&lt;=L5,0,1)</f>
        <v>0</v>
      </c>
      <c r="Q5" s="17">
        <v>10</v>
      </c>
      <c r="R5" s="15">
        <v>21</v>
      </c>
      <c r="S5" s="15" t="s">
        <v>34</v>
      </c>
      <c r="T5" s="19">
        <v>13</v>
      </c>
      <c r="U5" s="21">
        <f aca="true" t="shared" si="4" ref="U5:U25">IF(R5&lt;=T5,0,1)</f>
        <v>1</v>
      </c>
      <c r="V5" s="21">
        <f aca="true" t="shared" si="5" ref="V5:V25">IF(T5&lt;=R5,0,1)</f>
        <v>0</v>
      </c>
      <c r="W5" s="17">
        <v>12</v>
      </c>
      <c r="X5" s="15">
        <v>21</v>
      </c>
      <c r="Y5" s="15" t="s">
        <v>34</v>
      </c>
      <c r="Z5" s="19">
        <v>19</v>
      </c>
      <c r="AA5" s="21">
        <f aca="true" t="shared" si="6" ref="AA5:AA25">IF(X5&lt;=Z5,0,1)</f>
        <v>1</v>
      </c>
      <c r="AB5" s="21">
        <f aca="true" t="shared" si="7" ref="AB5:AB25">IF(Z5&lt;=X5,0,1)</f>
        <v>0</v>
      </c>
      <c r="AC5" s="17"/>
      <c r="AD5" s="15"/>
      <c r="AE5" s="15" t="s">
        <v>34</v>
      </c>
      <c r="AF5" s="19"/>
      <c r="AG5" s="21">
        <f aca="true" t="shared" si="8" ref="AG5:AG25">IF(AD5&lt;=AF5,0,1)</f>
        <v>0</v>
      </c>
      <c r="AH5" s="21">
        <f aca="true" t="shared" si="9" ref="AH5:AH25">IF(AF5&lt;=AD5,0,1)</f>
        <v>0</v>
      </c>
      <c r="AI5" s="17"/>
      <c r="AJ5" s="15"/>
      <c r="AK5" s="15" t="s">
        <v>34</v>
      </c>
      <c r="AL5" s="19"/>
      <c r="AM5" s="21">
        <f aca="true" t="shared" si="10" ref="AM5:AM25">IF(AJ5&lt;=AL5,0,1)</f>
        <v>0</v>
      </c>
      <c r="AN5" s="21">
        <f aca="true" t="shared" si="11" ref="AN5:AN25">IF(AL5&lt;=AJ5,0,1)</f>
        <v>0</v>
      </c>
      <c r="AO5" s="15"/>
      <c r="AP5" s="15">
        <f aca="true" t="shared" si="12" ref="AP5:AP25">F5+L5+R5+X5+AD5+AJ5</f>
        <v>81</v>
      </c>
      <c r="AQ5" s="15" t="s">
        <v>34</v>
      </c>
      <c r="AR5" s="15">
        <f aca="true" t="shared" si="13" ref="AR5:AR25">H5+N5+T5+Z5+AF5+AL5</f>
        <v>64</v>
      </c>
      <c r="AS5" s="15">
        <f aca="true" t="shared" si="14" ref="AS5:AS25">AP5-AR5</f>
        <v>17</v>
      </c>
      <c r="AT5" s="15">
        <f aca="true" t="shared" si="15" ref="AT5:AU25">I5+O5+U5+AA5+AG5+AM5</f>
        <v>3</v>
      </c>
      <c r="AU5" s="15">
        <f t="shared" si="15"/>
        <v>1</v>
      </c>
      <c r="AV5" s="61" t="s">
        <v>187</v>
      </c>
    </row>
    <row r="6" spans="1:48" s="13" customFormat="1" ht="12.75">
      <c r="A6" s="14" t="s">
        <v>35</v>
      </c>
      <c r="B6" s="22" t="s">
        <v>90</v>
      </c>
      <c r="C6" s="22" t="s">
        <v>89</v>
      </c>
      <c r="D6" s="41" t="s">
        <v>106</v>
      </c>
      <c r="E6" s="24">
        <v>6</v>
      </c>
      <c r="F6" s="25">
        <v>18</v>
      </c>
      <c r="G6" s="22" t="s">
        <v>34</v>
      </c>
      <c r="H6" s="26">
        <v>21</v>
      </c>
      <c r="I6" s="27">
        <f t="shared" si="0"/>
        <v>0</v>
      </c>
      <c r="J6" s="20">
        <f t="shared" si="1"/>
        <v>1</v>
      </c>
      <c r="K6" s="24">
        <v>10</v>
      </c>
      <c r="L6" s="22">
        <v>21</v>
      </c>
      <c r="M6" s="22" t="s">
        <v>34</v>
      </c>
      <c r="N6" s="26">
        <v>16</v>
      </c>
      <c r="O6" s="21">
        <f t="shared" si="2"/>
        <v>1</v>
      </c>
      <c r="P6" s="21">
        <f t="shared" si="3"/>
        <v>0</v>
      </c>
      <c r="Q6" s="24">
        <v>13</v>
      </c>
      <c r="R6" s="22">
        <v>15</v>
      </c>
      <c r="S6" s="22" t="s">
        <v>34</v>
      </c>
      <c r="T6" s="26">
        <v>21</v>
      </c>
      <c r="U6" s="20">
        <f t="shared" si="4"/>
        <v>0</v>
      </c>
      <c r="V6" s="20">
        <f t="shared" si="5"/>
        <v>1</v>
      </c>
      <c r="W6" s="24">
        <v>3</v>
      </c>
      <c r="X6" s="22">
        <v>14</v>
      </c>
      <c r="Y6" s="22" t="s">
        <v>34</v>
      </c>
      <c r="Z6" s="26">
        <v>21</v>
      </c>
      <c r="AA6" s="20">
        <f t="shared" si="6"/>
        <v>0</v>
      </c>
      <c r="AB6" s="20">
        <f t="shared" si="7"/>
        <v>1</v>
      </c>
      <c r="AC6" s="24"/>
      <c r="AD6" s="22"/>
      <c r="AE6" s="22" t="s">
        <v>34</v>
      </c>
      <c r="AF6" s="26"/>
      <c r="AG6" s="20">
        <f t="shared" si="8"/>
        <v>0</v>
      </c>
      <c r="AH6" s="20">
        <f t="shared" si="9"/>
        <v>0</v>
      </c>
      <c r="AI6" s="24"/>
      <c r="AJ6" s="22"/>
      <c r="AK6" s="22" t="s">
        <v>34</v>
      </c>
      <c r="AL6" s="26"/>
      <c r="AM6" s="20">
        <f t="shared" si="10"/>
        <v>0</v>
      </c>
      <c r="AN6" s="20">
        <f t="shared" si="11"/>
        <v>0</v>
      </c>
      <c r="AO6" s="22"/>
      <c r="AP6" s="15">
        <f t="shared" si="12"/>
        <v>68</v>
      </c>
      <c r="AQ6" s="15" t="s">
        <v>34</v>
      </c>
      <c r="AR6" s="15">
        <f t="shared" si="13"/>
        <v>79</v>
      </c>
      <c r="AS6" s="15">
        <f t="shared" si="14"/>
        <v>-11</v>
      </c>
      <c r="AT6" s="15">
        <f t="shared" si="15"/>
        <v>1</v>
      </c>
      <c r="AU6" s="15">
        <f t="shared" si="15"/>
        <v>3</v>
      </c>
      <c r="AV6" s="62"/>
    </row>
    <row r="7" spans="1:48" s="13" customFormat="1" ht="12.75">
      <c r="A7" s="14" t="s">
        <v>37</v>
      </c>
      <c r="B7" s="22" t="s">
        <v>103</v>
      </c>
      <c r="C7" s="22" t="s">
        <v>104</v>
      </c>
      <c r="D7" s="41"/>
      <c r="E7" s="24">
        <v>11</v>
      </c>
      <c r="F7" s="25">
        <v>18</v>
      </c>
      <c r="G7" s="22" t="s">
        <v>34</v>
      </c>
      <c r="H7" s="26">
        <v>21</v>
      </c>
      <c r="I7" s="27">
        <f t="shared" si="0"/>
        <v>0</v>
      </c>
      <c r="J7" s="20">
        <f t="shared" si="1"/>
        <v>1</v>
      </c>
      <c r="K7" s="60">
        <v>1</v>
      </c>
      <c r="L7" s="22">
        <v>21</v>
      </c>
      <c r="M7" s="22" t="s">
        <v>34</v>
      </c>
      <c r="N7" s="26">
        <v>18</v>
      </c>
      <c r="O7" s="21">
        <f t="shared" si="2"/>
        <v>1</v>
      </c>
      <c r="P7" s="21">
        <f t="shared" si="3"/>
        <v>0</v>
      </c>
      <c r="Q7" s="60">
        <v>6</v>
      </c>
      <c r="R7" s="22">
        <v>21</v>
      </c>
      <c r="S7" s="22" t="s">
        <v>34</v>
      </c>
      <c r="T7" s="26">
        <v>12</v>
      </c>
      <c r="U7" s="20">
        <f t="shared" si="4"/>
        <v>1</v>
      </c>
      <c r="V7" s="20">
        <f t="shared" si="5"/>
        <v>0</v>
      </c>
      <c r="W7" s="24">
        <v>2</v>
      </c>
      <c r="X7" s="22">
        <v>21</v>
      </c>
      <c r="Y7" s="22" t="s">
        <v>34</v>
      </c>
      <c r="Z7" s="26">
        <v>14</v>
      </c>
      <c r="AA7" s="20">
        <f t="shared" si="6"/>
        <v>1</v>
      </c>
      <c r="AB7" s="20">
        <f t="shared" si="7"/>
        <v>0</v>
      </c>
      <c r="AC7" s="24"/>
      <c r="AD7" s="22"/>
      <c r="AE7" s="22" t="s">
        <v>34</v>
      </c>
      <c r="AF7" s="26"/>
      <c r="AG7" s="20">
        <f t="shared" si="8"/>
        <v>0</v>
      </c>
      <c r="AH7" s="20">
        <f t="shared" si="9"/>
        <v>0</v>
      </c>
      <c r="AI7" s="24"/>
      <c r="AJ7" s="22"/>
      <c r="AK7" s="22" t="s">
        <v>34</v>
      </c>
      <c r="AL7" s="26"/>
      <c r="AM7" s="20">
        <f t="shared" si="10"/>
        <v>0</v>
      </c>
      <c r="AN7" s="20">
        <f t="shared" si="11"/>
        <v>0</v>
      </c>
      <c r="AO7" s="22"/>
      <c r="AP7" s="15">
        <f t="shared" si="12"/>
        <v>81</v>
      </c>
      <c r="AQ7" s="15" t="s">
        <v>34</v>
      </c>
      <c r="AR7" s="15">
        <f t="shared" si="13"/>
        <v>65</v>
      </c>
      <c r="AS7" s="15">
        <f t="shared" si="14"/>
        <v>16</v>
      </c>
      <c r="AT7" s="15">
        <f t="shared" si="15"/>
        <v>3</v>
      </c>
      <c r="AU7" s="15">
        <f t="shared" si="15"/>
        <v>1</v>
      </c>
      <c r="AV7" s="62" t="s">
        <v>190</v>
      </c>
    </row>
    <row r="8" spans="1:48" s="13" customFormat="1" ht="12.75">
      <c r="A8" s="14" t="s">
        <v>38</v>
      </c>
      <c r="B8" s="22" t="s">
        <v>107</v>
      </c>
      <c r="C8" s="22" t="s">
        <v>63</v>
      </c>
      <c r="D8" s="41"/>
      <c r="E8" s="24">
        <v>12</v>
      </c>
      <c r="F8" s="25">
        <v>21</v>
      </c>
      <c r="G8" s="22" t="s">
        <v>34</v>
      </c>
      <c r="H8" s="26">
        <v>18</v>
      </c>
      <c r="I8" s="27">
        <f t="shared" si="0"/>
        <v>1</v>
      </c>
      <c r="J8" s="20">
        <f t="shared" si="1"/>
        <v>0</v>
      </c>
      <c r="K8" s="24">
        <v>9</v>
      </c>
      <c r="L8" s="22">
        <v>10</v>
      </c>
      <c r="M8" s="22" t="s">
        <v>34</v>
      </c>
      <c r="N8" s="26">
        <v>21</v>
      </c>
      <c r="O8" s="21">
        <f t="shared" si="2"/>
        <v>0</v>
      </c>
      <c r="P8" s="21">
        <f t="shared" si="3"/>
        <v>1</v>
      </c>
      <c r="Q8" s="24">
        <v>5</v>
      </c>
      <c r="R8" s="22">
        <v>21</v>
      </c>
      <c r="S8" s="22" t="s">
        <v>34</v>
      </c>
      <c r="T8" s="26">
        <v>17</v>
      </c>
      <c r="U8" s="20">
        <f t="shared" si="4"/>
        <v>1</v>
      </c>
      <c r="V8" s="20">
        <f t="shared" si="5"/>
        <v>0</v>
      </c>
      <c r="W8" s="24">
        <v>8</v>
      </c>
      <c r="X8" s="22">
        <v>21</v>
      </c>
      <c r="Y8" s="22" t="s">
        <v>34</v>
      </c>
      <c r="Z8" s="26">
        <v>16</v>
      </c>
      <c r="AA8" s="20">
        <f t="shared" si="6"/>
        <v>1</v>
      </c>
      <c r="AB8" s="20">
        <f t="shared" si="7"/>
        <v>0</v>
      </c>
      <c r="AC8" s="24"/>
      <c r="AD8" s="22"/>
      <c r="AE8" s="22" t="s">
        <v>34</v>
      </c>
      <c r="AF8" s="26"/>
      <c r="AG8" s="20">
        <f t="shared" si="8"/>
        <v>0</v>
      </c>
      <c r="AH8" s="20">
        <f t="shared" si="9"/>
        <v>0</v>
      </c>
      <c r="AI8" s="24"/>
      <c r="AJ8" s="22"/>
      <c r="AK8" s="22" t="s">
        <v>34</v>
      </c>
      <c r="AL8" s="26"/>
      <c r="AM8" s="20">
        <f t="shared" si="10"/>
        <v>0</v>
      </c>
      <c r="AN8" s="20">
        <f t="shared" si="11"/>
        <v>0</v>
      </c>
      <c r="AO8" s="22"/>
      <c r="AP8" s="15">
        <f t="shared" si="12"/>
        <v>73</v>
      </c>
      <c r="AQ8" s="15" t="s">
        <v>34</v>
      </c>
      <c r="AR8" s="15">
        <f t="shared" si="13"/>
        <v>72</v>
      </c>
      <c r="AS8" s="15">
        <f t="shared" si="14"/>
        <v>1</v>
      </c>
      <c r="AT8" s="15">
        <f t="shared" si="15"/>
        <v>3</v>
      </c>
      <c r="AU8" s="15">
        <f t="shared" si="15"/>
        <v>1</v>
      </c>
      <c r="AV8" s="62"/>
    </row>
    <row r="9" spans="1:48" s="13" customFormat="1" ht="12.75">
      <c r="A9" s="14" t="s">
        <v>39</v>
      </c>
      <c r="B9" s="22" t="s">
        <v>108</v>
      </c>
      <c r="C9" s="22" t="s">
        <v>55</v>
      </c>
      <c r="D9" s="41"/>
      <c r="E9" s="24">
        <v>10</v>
      </c>
      <c r="F9" s="25">
        <v>21</v>
      </c>
      <c r="G9" s="22" t="s">
        <v>34</v>
      </c>
      <c r="H9" s="26">
        <v>18</v>
      </c>
      <c r="I9" s="27">
        <f t="shared" si="0"/>
        <v>1</v>
      </c>
      <c r="J9" s="20">
        <f t="shared" si="1"/>
        <v>0</v>
      </c>
      <c r="K9" s="24">
        <v>11</v>
      </c>
      <c r="L9" s="22">
        <v>21</v>
      </c>
      <c r="M9" s="22" t="s">
        <v>34</v>
      </c>
      <c r="N9" s="26">
        <v>8</v>
      </c>
      <c r="O9" s="21">
        <f t="shared" si="2"/>
        <v>1</v>
      </c>
      <c r="P9" s="21">
        <f t="shared" si="3"/>
        <v>0</v>
      </c>
      <c r="Q9" s="24">
        <v>4</v>
      </c>
      <c r="R9" s="22">
        <v>17</v>
      </c>
      <c r="S9" s="22" t="s">
        <v>34</v>
      </c>
      <c r="T9" s="26">
        <v>21</v>
      </c>
      <c r="U9" s="20">
        <f t="shared" si="4"/>
        <v>0</v>
      </c>
      <c r="V9" s="20">
        <f t="shared" si="5"/>
        <v>1</v>
      </c>
      <c r="W9" s="24">
        <v>9</v>
      </c>
      <c r="X9" s="22">
        <v>15</v>
      </c>
      <c r="Y9" s="22" t="s">
        <v>34</v>
      </c>
      <c r="Z9" s="26">
        <v>21</v>
      </c>
      <c r="AA9" s="20">
        <f t="shared" si="6"/>
        <v>0</v>
      </c>
      <c r="AB9" s="20">
        <f t="shared" si="7"/>
        <v>1</v>
      </c>
      <c r="AC9" s="24"/>
      <c r="AD9" s="22"/>
      <c r="AE9" s="22" t="s">
        <v>34</v>
      </c>
      <c r="AF9" s="26"/>
      <c r="AG9" s="20">
        <f t="shared" si="8"/>
        <v>0</v>
      </c>
      <c r="AH9" s="20">
        <f t="shared" si="9"/>
        <v>0</v>
      </c>
      <c r="AI9" s="24"/>
      <c r="AJ9" s="22"/>
      <c r="AK9" s="22" t="s">
        <v>34</v>
      </c>
      <c r="AL9" s="26"/>
      <c r="AM9" s="20">
        <f t="shared" si="10"/>
        <v>0</v>
      </c>
      <c r="AN9" s="20">
        <f t="shared" si="11"/>
        <v>0</v>
      </c>
      <c r="AO9" s="22"/>
      <c r="AP9" s="15">
        <f t="shared" si="12"/>
        <v>74</v>
      </c>
      <c r="AQ9" s="15" t="s">
        <v>34</v>
      </c>
      <c r="AR9" s="15">
        <f t="shared" si="13"/>
        <v>68</v>
      </c>
      <c r="AS9" s="15">
        <f t="shared" si="14"/>
        <v>6</v>
      </c>
      <c r="AT9" s="15">
        <f t="shared" si="15"/>
        <v>2</v>
      </c>
      <c r="AU9" s="15">
        <f t="shared" si="15"/>
        <v>2</v>
      </c>
      <c r="AV9" s="62"/>
    </row>
    <row r="10" spans="1:48" s="13" customFormat="1" ht="12.75">
      <c r="A10" s="14" t="s">
        <v>40</v>
      </c>
      <c r="B10" s="22" t="s">
        <v>109</v>
      </c>
      <c r="C10" s="22" t="s">
        <v>64</v>
      </c>
      <c r="D10" s="41"/>
      <c r="E10" s="24">
        <v>2</v>
      </c>
      <c r="F10" s="25">
        <v>21</v>
      </c>
      <c r="G10" s="22" t="s">
        <v>34</v>
      </c>
      <c r="H10" s="26">
        <v>18</v>
      </c>
      <c r="I10" s="27">
        <f t="shared" si="0"/>
        <v>1</v>
      </c>
      <c r="J10" s="20">
        <f t="shared" si="1"/>
        <v>0</v>
      </c>
      <c r="K10" s="24">
        <v>8</v>
      </c>
      <c r="L10" s="22">
        <v>12</v>
      </c>
      <c r="M10" s="22" t="s">
        <v>34</v>
      </c>
      <c r="N10" s="26">
        <v>21</v>
      </c>
      <c r="O10" s="21">
        <f t="shared" si="2"/>
        <v>0</v>
      </c>
      <c r="P10" s="21">
        <f t="shared" si="3"/>
        <v>1</v>
      </c>
      <c r="Q10" s="24">
        <v>11</v>
      </c>
      <c r="R10" s="22">
        <v>18</v>
      </c>
      <c r="S10" s="22" t="s">
        <v>34</v>
      </c>
      <c r="T10" s="26">
        <v>21</v>
      </c>
      <c r="U10" s="20">
        <f t="shared" si="4"/>
        <v>0</v>
      </c>
      <c r="V10" s="20">
        <f t="shared" si="5"/>
        <v>1</v>
      </c>
      <c r="W10" s="60">
        <v>3</v>
      </c>
      <c r="X10" s="22">
        <v>12</v>
      </c>
      <c r="Y10" s="22" t="s">
        <v>34</v>
      </c>
      <c r="Z10" s="26">
        <v>21</v>
      </c>
      <c r="AA10" s="20">
        <f t="shared" si="6"/>
        <v>0</v>
      </c>
      <c r="AB10" s="20">
        <f t="shared" si="7"/>
        <v>1</v>
      </c>
      <c r="AC10" s="24"/>
      <c r="AD10" s="22"/>
      <c r="AE10" s="22" t="s">
        <v>34</v>
      </c>
      <c r="AF10" s="26"/>
      <c r="AG10" s="20">
        <f t="shared" si="8"/>
        <v>0</v>
      </c>
      <c r="AH10" s="20">
        <f t="shared" si="9"/>
        <v>0</v>
      </c>
      <c r="AI10" s="24"/>
      <c r="AJ10" s="22"/>
      <c r="AK10" s="22" t="s">
        <v>34</v>
      </c>
      <c r="AL10" s="26"/>
      <c r="AM10" s="20">
        <f t="shared" si="10"/>
        <v>0</v>
      </c>
      <c r="AN10" s="20">
        <f t="shared" si="11"/>
        <v>0</v>
      </c>
      <c r="AO10" s="22"/>
      <c r="AP10" s="15">
        <f t="shared" si="12"/>
        <v>63</v>
      </c>
      <c r="AQ10" s="15" t="s">
        <v>34</v>
      </c>
      <c r="AR10" s="15">
        <f t="shared" si="13"/>
        <v>81</v>
      </c>
      <c r="AS10" s="15">
        <f t="shared" si="14"/>
        <v>-18</v>
      </c>
      <c r="AT10" s="15">
        <f t="shared" si="15"/>
        <v>1</v>
      </c>
      <c r="AU10" s="15">
        <f t="shared" si="15"/>
        <v>3</v>
      </c>
      <c r="AV10" s="62"/>
    </row>
    <row r="11" spans="1:48" s="13" customFormat="1" ht="12.75">
      <c r="A11" s="14" t="s">
        <v>41</v>
      </c>
      <c r="B11" s="22" t="s">
        <v>110</v>
      </c>
      <c r="C11" s="22" t="s">
        <v>82</v>
      </c>
      <c r="D11" s="41"/>
      <c r="E11" s="24">
        <v>8</v>
      </c>
      <c r="F11" s="25">
        <v>16</v>
      </c>
      <c r="G11" s="22" t="s">
        <v>34</v>
      </c>
      <c r="H11" s="26">
        <v>21</v>
      </c>
      <c r="I11" s="27">
        <f t="shared" si="0"/>
        <v>0</v>
      </c>
      <c r="J11" s="20">
        <f t="shared" si="1"/>
        <v>1</v>
      </c>
      <c r="K11" s="24">
        <v>1</v>
      </c>
      <c r="L11" s="22">
        <v>11</v>
      </c>
      <c r="M11" s="22" t="s">
        <v>34</v>
      </c>
      <c r="N11" s="26">
        <v>21</v>
      </c>
      <c r="O11" s="21">
        <f t="shared" si="2"/>
        <v>0</v>
      </c>
      <c r="P11" s="21">
        <f t="shared" si="3"/>
        <v>1</v>
      </c>
      <c r="Q11" s="24">
        <v>12</v>
      </c>
      <c r="R11" s="22">
        <v>14</v>
      </c>
      <c r="S11" s="22" t="s">
        <v>34</v>
      </c>
      <c r="T11" s="26">
        <v>21</v>
      </c>
      <c r="U11" s="20">
        <f t="shared" si="4"/>
        <v>0</v>
      </c>
      <c r="V11" s="20">
        <f t="shared" si="5"/>
        <v>1</v>
      </c>
      <c r="W11" s="24">
        <v>10</v>
      </c>
      <c r="X11" s="22">
        <v>18</v>
      </c>
      <c r="Y11" s="22" t="s">
        <v>34</v>
      </c>
      <c r="Z11" s="26">
        <v>21</v>
      </c>
      <c r="AA11" s="20">
        <f t="shared" si="6"/>
        <v>0</v>
      </c>
      <c r="AB11" s="20">
        <f t="shared" si="7"/>
        <v>1</v>
      </c>
      <c r="AC11" s="24"/>
      <c r="AD11" s="22"/>
      <c r="AE11" s="22" t="s">
        <v>34</v>
      </c>
      <c r="AF11" s="26"/>
      <c r="AG11" s="20">
        <f t="shared" si="8"/>
        <v>0</v>
      </c>
      <c r="AH11" s="20">
        <f t="shared" si="9"/>
        <v>0</v>
      </c>
      <c r="AI11" s="24"/>
      <c r="AJ11" s="22"/>
      <c r="AK11" s="22" t="s">
        <v>34</v>
      </c>
      <c r="AL11" s="26"/>
      <c r="AM11" s="20">
        <f t="shared" si="10"/>
        <v>0</v>
      </c>
      <c r="AN11" s="20">
        <f t="shared" si="11"/>
        <v>0</v>
      </c>
      <c r="AO11" s="22"/>
      <c r="AP11" s="15">
        <f t="shared" si="12"/>
        <v>59</v>
      </c>
      <c r="AQ11" s="15" t="s">
        <v>34</v>
      </c>
      <c r="AR11" s="15">
        <f t="shared" si="13"/>
        <v>84</v>
      </c>
      <c r="AS11" s="15">
        <f t="shared" si="14"/>
        <v>-25</v>
      </c>
      <c r="AT11" s="15">
        <f t="shared" si="15"/>
        <v>0</v>
      </c>
      <c r="AU11" s="15">
        <f t="shared" si="15"/>
        <v>4</v>
      </c>
      <c r="AV11" s="62"/>
    </row>
    <row r="12" spans="1:48" s="13" customFormat="1" ht="12.75">
      <c r="A12" s="14" t="s">
        <v>42</v>
      </c>
      <c r="B12" s="22" t="s">
        <v>111</v>
      </c>
      <c r="C12" s="22" t="s">
        <v>55</v>
      </c>
      <c r="D12" s="41"/>
      <c r="E12" s="24">
        <v>7</v>
      </c>
      <c r="F12" s="25">
        <v>21</v>
      </c>
      <c r="G12" s="22" t="s">
        <v>34</v>
      </c>
      <c r="H12" s="26">
        <v>16</v>
      </c>
      <c r="I12" s="27">
        <f t="shared" si="0"/>
        <v>1</v>
      </c>
      <c r="J12" s="20">
        <f t="shared" si="1"/>
        <v>0</v>
      </c>
      <c r="K12" s="24">
        <v>6</v>
      </c>
      <c r="L12" s="22">
        <v>21</v>
      </c>
      <c r="M12" s="22" t="s">
        <v>34</v>
      </c>
      <c r="N12" s="26">
        <v>12</v>
      </c>
      <c r="O12" s="21">
        <f t="shared" si="2"/>
        <v>1</v>
      </c>
      <c r="P12" s="21">
        <f t="shared" si="3"/>
        <v>0</v>
      </c>
      <c r="Q12" s="24">
        <v>9</v>
      </c>
      <c r="R12" s="22">
        <v>13</v>
      </c>
      <c r="S12" s="22" t="s">
        <v>34</v>
      </c>
      <c r="T12" s="26">
        <v>21</v>
      </c>
      <c r="U12" s="20">
        <f t="shared" si="4"/>
        <v>0</v>
      </c>
      <c r="V12" s="20">
        <f t="shared" si="5"/>
        <v>1</v>
      </c>
      <c r="W12" s="24">
        <v>4</v>
      </c>
      <c r="X12" s="22">
        <v>16</v>
      </c>
      <c r="Y12" s="22" t="s">
        <v>34</v>
      </c>
      <c r="Z12" s="26">
        <v>21</v>
      </c>
      <c r="AA12" s="20">
        <f t="shared" si="6"/>
        <v>0</v>
      </c>
      <c r="AB12" s="20">
        <f t="shared" si="7"/>
        <v>1</v>
      </c>
      <c r="AC12" s="24"/>
      <c r="AD12" s="22"/>
      <c r="AE12" s="22" t="s">
        <v>34</v>
      </c>
      <c r="AF12" s="26"/>
      <c r="AG12" s="20">
        <f t="shared" si="8"/>
        <v>0</v>
      </c>
      <c r="AH12" s="20">
        <f t="shared" si="9"/>
        <v>0</v>
      </c>
      <c r="AI12" s="24"/>
      <c r="AJ12" s="22"/>
      <c r="AK12" s="22" t="s">
        <v>34</v>
      </c>
      <c r="AL12" s="26"/>
      <c r="AM12" s="20">
        <f t="shared" si="10"/>
        <v>0</v>
      </c>
      <c r="AN12" s="20">
        <f t="shared" si="11"/>
        <v>0</v>
      </c>
      <c r="AO12" s="22"/>
      <c r="AP12" s="15">
        <f t="shared" si="12"/>
        <v>71</v>
      </c>
      <c r="AQ12" s="15" t="s">
        <v>34</v>
      </c>
      <c r="AR12" s="15">
        <f t="shared" si="13"/>
        <v>70</v>
      </c>
      <c r="AS12" s="15">
        <f t="shared" si="14"/>
        <v>1</v>
      </c>
      <c r="AT12" s="15">
        <f t="shared" si="15"/>
        <v>2</v>
      </c>
      <c r="AU12" s="15">
        <f t="shared" si="15"/>
        <v>2</v>
      </c>
      <c r="AV12" s="62"/>
    </row>
    <row r="13" spans="1:48" s="13" customFormat="1" ht="12.75">
      <c r="A13" s="14" t="s">
        <v>43</v>
      </c>
      <c r="B13" s="22" t="s">
        <v>112</v>
      </c>
      <c r="C13" s="22" t="s">
        <v>55</v>
      </c>
      <c r="D13" s="41"/>
      <c r="E13" s="24">
        <v>13</v>
      </c>
      <c r="F13" s="25">
        <v>21</v>
      </c>
      <c r="G13" s="22" t="s">
        <v>34</v>
      </c>
      <c r="H13" s="26">
        <v>11</v>
      </c>
      <c r="I13" s="27">
        <f t="shared" si="0"/>
        <v>1</v>
      </c>
      <c r="J13" s="20">
        <f t="shared" si="1"/>
        <v>0</v>
      </c>
      <c r="K13" s="24">
        <v>4</v>
      </c>
      <c r="L13" s="22">
        <v>21</v>
      </c>
      <c r="M13" s="22" t="s">
        <v>34</v>
      </c>
      <c r="N13" s="26">
        <v>10</v>
      </c>
      <c r="O13" s="21">
        <f t="shared" si="2"/>
        <v>1</v>
      </c>
      <c r="P13" s="21">
        <f t="shared" si="3"/>
        <v>0</v>
      </c>
      <c r="Q13" s="24">
        <v>8</v>
      </c>
      <c r="R13" s="22">
        <v>21</v>
      </c>
      <c r="S13" s="22" t="s">
        <v>34</v>
      </c>
      <c r="T13" s="26">
        <v>13</v>
      </c>
      <c r="U13" s="20">
        <f t="shared" si="4"/>
        <v>1</v>
      </c>
      <c r="V13" s="20">
        <f t="shared" si="5"/>
        <v>0</v>
      </c>
      <c r="W13" s="24">
        <v>5</v>
      </c>
      <c r="X13" s="22">
        <v>21</v>
      </c>
      <c r="Y13" s="22" t="s">
        <v>34</v>
      </c>
      <c r="Z13" s="26">
        <v>15</v>
      </c>
      <c r="AA13" s="20">
        <f t="shared" si="6"/>
        <v>1</v>
      </c>
      <c r="AB13" s="20">
        <f t="shared" si="7"/>
        <v>0</v>
      </c>
      <c r="AC13" s="24"/>
      <c r="AD13" s="22"/>
      <c r="AE13" s="22" t="s">
        <v>34</v>
      </c>
      <c r="AF13" s="26"/>
      <c r="AG13" s="20">
        <f t="shared" si="8"/>
        <v>0</v>
      </c>
      <c r="AH13" s="20">
        <f t="shared" si="9"/>
        <v>0</v>
      </c>
      <c r="AI13" s="24"/>
      <c r="AJ13" s="22"/>
      <c r="AK13" s="22" t="s">
        <v>34</v>
      </c>
      <c r="AL13" s="26"/>
      <c r="AM13" s="20">
        <f t="shared" si="10"/>
        <v>0</v>
      </c>
      <c r="AN13" s="20">
        <f t="shared" si="11"/>
        <v>0</v>
      </c>
      <c r="AO13" s="22"/>
      <c r="AP13" s="15">
        <f t="shared" si="12"/>
        <v>84</v>
      </c>
      <c r="AQ13" s="15" t="s">
        <v>34</v>
      </c>
      <c r="AR13" s="15">
        <f t="shared" si="13"/>
        <v>49</v>
      </c>
      <c r="AS13" s="15">
        <f t="shared" si="14"/>
        <v>35</v>
      </c>
      <c r="AT13" s="15">
        <f t="shared" si="15"/>
        <v>4</v>
      </c>
      <c r="AU13" s="15">
        <f t="shared" si="15"/>
        <v>0</v>
      </c>
      <c r="AV13" s="62" t="s">
        <v>186</v>
      </c>
    </row>
    <row r="14" spans="1:48" s="13" customFormat="1" ht="12.75">
      <c r="A14" s="14" t="s">
        <v>44</v>
      </c>
      <c r="B14" s="22" t="s">
        <v>113</v>
      </c>
      <c r="C14" s="22" t="s">
        <v>57</v>
      </c>
      <c r="D14" s="41"/>
      <c r="E14" s="24">
        <v>5</v>
      </c>
      <c r="F14" s="25">
        <v>18</v>
      </c>
      <c r="G14" s="22" t="s">
        <v>34</v>
      </c>
      <c r="H14" s="26">
        <v>21</v>
      </c>
      <c r="I14" s="27">
        <f t="shared" si="0"/>
        <v>0</v>
      </c>
      <c r="J14" s="20">
        <f t="shared" si="1"/>
        <v>1</v>
      </c>
      <c r="K14" s="24">
        <v>2</v>
      </c>
      <c r="L14" s="22">
        <v>16</v>
      </c>
      <c r="M14" s="22" t="s">
        <v>34</v>
      </c>
      <c r="N14" s="26">
        <v>21</v>
      </c>
      <c r="O14" s="21">
        <f t="shared" si="2"/>
        <v>0</v>
      </c>
      <c r="P14" s="21">
        <f t="shared" si="3"/>
        <v>1</v>
      </c>
      <c r="Q14" s="24">
        <v>1</v>
      </c>
      <c r="R14" s="22">
        <v>13</v>
      </c>
      <c r="S14" s="22" t="s">
        <v>34</v>
      </c>
      <c r="T14" s="26">
        <v>21</v>
      </c>
      <c r="U14" s="20">
        <f t="shared" si="4"/>
        <v>0</v>
      </c>
      <c r="V14" s="20">
        <f t="shared" si="5"/>
        <v>1</v>
      </c>
      <c r="W14" s="24">
        <v>7</v>
      </c>
      <c r="X14" s="22">
        <v>21</v>
      </c>
      <c r="Y14" s="22" t="s">
        <v>34</v>
      </c>
      <c r="Z14" s="26">
        <v>18</v>
      </c>
      <c r="AA14" s="20">
        <f t="shared" si="6"/>
        <v>1</v>
      </c>
      <c r="AB14" s="20">
        <f t="shared" si="7"/>
        <v>0</v>
      </c>
      <c r="AC14" s="24"/>
      <c r="AD14" s="22"/>
      <c r="AE14" s="22" t="s">
        <v>34</v>
      </c>
      <c r="AF14" s="26"/>
      <c r="AG14" s="20">
        <f t="shared" si="8"/>
        <v>0</v>
      </c>
      <c r="AH14" s="20">
        <f t="shared" si="9"/>
        <v>0</v>
      </c>
      <c r="AI14" s="24"/>
      <c r="AJ14" s="22"/>
      <c r="AK14" s="22" t="s">
        <v>34</v>
      </c>
      <c r="AL14" s="26"/>
      <c r="AM14" s="20">
        <f t="shared" si="10"/>
        <v>0</v>
      </c>
      <c r="AN14" s="20">
        <f t="shared" si="11"/>
        <v>0</v>
      </c>
      <c r="AO14" s="22"/>
      <c r="AP14" s="15">
        <f t="shared" si="12"/>
        <v>68</v>
      </c>
      <c r="AQ14" s="15" t="s">
        <v>34</v>
      </c>
      <c r="AR14" s="15">
        <f t="shared" si="13"/>
        <v>81</v>
      </c>
      <c r="AS14" s="15">
        <f t="shared" si="14"/>
        <v>-13</v>
      </c>
      <c r="AT14" s="15">
        <f t="shared" si="15"/>
        <v>1</v>
      </c>
      <c r="AU14" s="15">
        <f t="shared" si="15"/>
        <v>3</v>
      </c>
      <c r="AV14" s="62"/>
    </row>
    <row r="15" spans="1:48" s="13" customFormat="1" ht="12.75">
      <c r="A15" s="14" t="s">
        <v>45</v>
      </c>
      <c r="B15" s="22" t="s">
        <v>114</v>
      </c>
      <c r="C15" s="22" t="s">
        <v>98</v>
      </c>
      <c r="D15" s="41"/>
      <c r="E15" s="24">
        <v>3</v>
      </c>
      <c r="F15" s="25">
        <v>21</v>
      </c>
      <c r="G15" s="22" t="s">
        <v>34</v>
      </c>
      <c r="H15" s="26">
        <v>18</v>
      </c>
      <c r="I15" s="27">
        <f t="shared" si="0"/>
        <v>1</v>
      </c>
      <c r="J15" s="20">
        <f t="shared" si="1"/>
        <v>0</v>
      </c>
      <c r="K15" s="24">
        <v>5</v>
      </c>
      <c r="L15" s="22">
        <v>8</v>
      </c>
      <c r="M15" s="22" t="s">
        <v>34</v>
      </c>
      <c r="N15" s="26">
        <v>21</v>
      </c>
      <c r="O15" s="21">
        <f t="shared" si="2"/>
        <v>0</v>
      </c>
      <c r="P15" s="21">
        <f t="shared" si="3"/>
        <v>1</v>
      </c>
      <c r="Q15" s="24">
        <v>6</v>
      </c>
      <c r="R15" s="22">
        <v>21</v>
      </c>
      <c r="S15" s="22" t="s">
        <v>34</v>
      </c>
      <c r="T15" s="26">
        <v>18</v>
      </c>
      <c r="U15" s="20">
        <f t="shared" si="4"/>
        <v>1</v>
      </c>
      <c r="V15" s="20">
        <f t="shared" si="5"/>
        <v>0</v>
      </c>
      <c r="W15" s="24">
        <v>13</v>
      </c>
      <c r="X15" s="22">
        <v>12</v>
      </c>
      <c r="Y15" s="22" t="s">
        <v>34</v>
      </c>
      <c r="Z15" s="26">
        <v>21</v>
      </c>
      <c r="AA15" s="20">
        <f t="shared" si="6"/>
        <v>0</v>
      </c>
      <c r="AB15" s="20">
        <f t="shared" si="7"/>
        <v>1</v>
      </c>
      <c r="AC15" s="28"/>
      <c r="AD15" s="22"/>
      <c r="AE15" s="22" t="s">
        <v>34</v>
      </c>
      <c r="AF15" s="26"/>
      <c r="AG15" s="20">
        <f t="shared" si="8"/>
        <v>0</v>
      </c>
      <c r="AH15" s="20">
        <f t="shared" si="9"/>
        <v>0</v>
      </c>
      <c r="AI15" s="24"/>
      <c r="AJ15" s="22"/>
      <c r="AK15" s="22" t="s">
        <v>34</v>
      </c>
      <c r="AL15" s="26"/>
      <c r="AM15" s="20">
        <f t="shared" si="10"/>
        <v>0</v>
      </c>
      <c r="AN15" s="20">
        <f t="shared" si="11"/>
        <v>0</v>
      </c>
      <c r="AO15" s="22"/>
      <c r="AP15" s="15">
        <f t="shared" si="12"/>
        <v>62</v>
      </c>
      <c r="AQ15" s="15" t="s">
        <v>34</v>
      </c>
      <c r="AR15" s="15">
        <f t="shared" si="13"/>
        <v>78</v>
      </c>
      <c r="AS15" s="15">
        <f t="shared" si="14"/>
        <v>-16</v>
      </c>
      <c r="AT15" s="15">
        <f t="shared" si="15"/>
        <v>2</v>
      </c>
      <c r="AU15" s="15">
        <f t="shared" si="15"/>
        <v>2</v>
      </c>
      <c r="AV15" s="62"/>
    </row>
    <row r="16" spans="1:48" s="13" customFormat="1" ht="12.75">
      <c r="A16" s="14" t="s">
        <v>46</v>
      </c>
      <c r="B16" s="22" t="s">
        <v>115</v>
      </c>
      <c r="C16" s="22" t="s">
        <v>116</v>
      </c>
      <c r="D16" s="41" t="s">
        <v>117</v>
      </c>
      <c r="E16" s="24">
        <v>4</v>
      </c>
      <c r="F16" s="25">
        <v>18</v>
      </c>
      <c r="G16" s="22" t="s">
        <v>34</v>
      </c>
      <c r="H16" s="26">
        <v>21</v>
      </c>
      <c r="I16" s="27">
        <f t="shared" si="0"/>
        <v>0</v>
      </c>
      <c r="J16" s="20">
        <f t="shared" si="1"/>
        <v>1</v>
      </c>
      <c r="K16" s="24">
        <v>13</v>
      </c>
      <c r="L16" s="22">
        <v>18</v>
      </c>
      <c r="M16" s="22" t="s">
        <v>34</v>
      </c>
      <c r="N16" s="26">
        <v>21</v>
      </c>
      <c r="O16" s="21">
        <f t="shared" si="2"/>
        <v>0</v>
      </c>
      <c r="P16" s="21">
        <f t="shared" si="3"/>
        <v>1</v>
      </c>
      <c r="Q16" s="24">
        <v>7</v>
      </c>
      <c r="R16" s="22">
        <v>21</v>
      </c>
      <c r="S16" s="22" t="s">
        <v>34</v>
      </c>
      <c r="T16" s="26">
        <v>14</v>
      </c>
      <c r="U16" s="20">
        <f t="shared" si="4"/>
        <v>1</v>
      </c>
      <c r="V16" s="20">
        <f t="shared" si="5"/>
        <v>0</v>
      </c>
      <c r="W16" s="24">
        <v>1</v>
      </c>
      <c r="X16" s="22">
        <v>19</v>
      </c>
      <c r="Y16" s="22" t="s">
        <v>34</v>
      </c>
      <c r="Z16" s="26">
        <v>21</v>
      </c>
      <c r="AA16" s="20">
        <f t="shared" si="6"/>
        <v>0</v>
      </c>
      <c r="AB16" s="20">
        <f t="shared" si="7"/>
        <v>1</v>
      </c>
      <c r="AC16" s="24"/>
      <c r="AD16" s="22"/>
      <c r="AE16" s="22" t="s">
        <v>34</v>
      </c>
      <c r="AF16" s="26"/>
      <c r="AG16" s="20">
        <f t="shared" si="8"/>
        <v>0</v>
      </c>
      <c r="AH16" s="20">
        <f t="shared" si="9"/>
        <v>0</v>
      </c>
      <c r="AI16" s="24"/>
      <c r="AJ16" s="22"/>
      <c r="AK16" s="22" t="s">
        <v>34</v>
      </c>
      <c r="AL16" s="26"/>
      <c r="AM16" s="20">
        <f t="shared" si="10"/>
        <v>0</v>
      </c>
      <c r="AN16" s="20">
        <f t="shared" si="11"/>
        <v>0</v>
      </c>
      <c r="AO16" s="22"/>
      <c r="AP16" s="15">
        <f t="shared" si="12"/>
        <v>76</v>
      </c>
      <c r="AQ16" s="15" t="s">
        <v>34</v>
      </c>
      <c r="AR16" s="15">
        <f t="shared" si="13"/>
        <v>77</v>
      </c>
      <c r="AS16" s="15">
        <f t="shared" si="14"/>
        <v>-1</v>
      </c>
      <c r="AT16" s="15">
        <f t="shared" si="15"/>
        <v>1</v>
      </c>
      <c r="AU16" s="15">
        <f t="shared" si="15"/>
        <v>3</v>
      </c>
      <c r="AV16" s="62"/>
    </row>
    <row r="17" spans="1:48" s="13" customFormat="1" ht="12.75">
      <c r="A17" s="14" t="s">
        <v>47</v>
      </c>
      <c r="B17" s="22" t="s">
        <v>226</v>
      </c>
      <c r="C17" s="22" t="s">
        <v>227</v>
      </c>
      <c r="D17" s="41"/>
      <c r="E17" s="24">
        <v>9</v>
      </c>
      <c r="F17" s="25">
        <v>11</v>
      </c>
      <c r="G17" s="22" t="s">
        <v>34</v>
      </c>
      <c r="H17" s="26">
        <v>21</v>
      </c>
      <c r="I17" s="27">
        <f t="shared" si="0"/>
        <v>0</v>
      </c>
      <c r="J17" s="20">
        <f t="shared" si="1"/>
        <v>1</v>
      </c>
      <c r="K17" s="24">
        <v>12</v>
      </c>
      <c r="L17" s="22">
        <v>21</v>
      </c>
      <c r="M17" s="22" t="s">
        <v>34</v>
      </c>
      <c r="N17" s="26">
        <v>18</v>
      </c>
      <c r="O17" s="21">
        <f t="shared" si="2"/>
        <v>1</v>
      </c>
      <c r="P17" s="21">
        <f t="shared" si="3"/>
        <v>0</v>
      </c>
      <c r="Q17" s="24">
        <v>2</v>
      </c>
      <c r="R17" s="22">
        <v>21</v>
      </c>
      <c r="S17" s="22" t="s">
        <v>34</v>
      </c>
      <c r="T17" s="26">
        <v>15</v>
      </c>
      <c r="U17" s="20">
        <f t="shared" si="4"/>
        <v>1</v>
      </c>
      <c r="V17" s="20">
        <f t="shared" si="5"/>
        <v>0</v>
      </c>
      <c r="W17" s="24">
        <v>11</v>
      </c>
      <c r="X17" s="22">
        <v>21</v>
      </c>
      <c r="Y17" s="22" t="s">
        <v>34</v>
      </c>
      <c r="Z17" s="26">
        <v>12</v>
      </c>
      <c r="AA17" s="20">
        <f t="shared" si="6"/>
        <v>1</v>
      </c>
      <c r="AB17" s="20">
        <f t="shared" si="7"/>
        <v>0</v>
      </c>
      <c r="AC17" s="24"/>
      <c r="AD17" s="22"/>
      <c r="AE17" s="22" t="s">
        <v>34</v>
      </c>
      <c r="AF17" s="26"/>
      <c r="AG17" s="20">
        <f t="shared" si="8"/>
        <v>0</v>
      </c>
      <c r="AH17" s="20">
        <f t="shared" si="9"/>
        <v>0</v>
      </c>
      <c r="AI17" s="28"/>
      <c r="AJ17" s="22"/>
      <c r="AK17" s="22" t="s">
        <v>34</v>
      </c>
      <c r="AL17" s="26"/>
      <c r="AM17" s="20">
        <f t="shared" si="10"/>
        <v>0</v>
      </c>
      <c r="AN17" s="20">
        <f t="shared" si="11"/>
        <v>0</v>
      </c>
      <c r="AO17" s="22"/>
      <c r="AP17" s="15">
        <f t="shared" si="12"/>
        <v>74</v>
      </c>
      <c r="AQ17" s="15" t="s">
        <v>34</v>
      </c>
      <c r="AR17" s="15">
        <f t="shared" si="13"/>
        <v>66</v>
      </c>
      <c r="AS17" s="15">
        <f t="shared" si="14"/>
        <v>8</v>
      </c>
      <c r="AT17" s="15">
        <f t="shared" si="15"/>
        <v>3</v>
      </c>
      <c r="AU17" s="15">
        <f t="shared" si="15"/>
        <v>1</v>
      </c>
      <c r="AV17" s="62" t="s">
        <v>190</v>
      </c>
    </row>
    <row r="18" spans="1:48" s="13" customFormat="1" ht="12.75">
      <c r="A18" s="14" t="s">
        <v>48</v>
      </c>
      <c r="B18" s="22"/>
      <c r="C18" s="22"/>
      <c r="D18" s="41"/>
      <c r="E18" s="24"/>
      <c r="F18" s="25"/>
      <c r="G18" s="22" t="s">
        <v>34</v>
      </c>
      <c r="H18" s="26"/>
      <c r="I18" s="27">
        <f t="shared" si="0"/>
        <v>0</v>
      </c>
      <c r="J18" s="20">
        <f t="shared" si="1"/>
        <v>0</v>
      </c>
      <c r="K18" s="24"/>
      <c r="L18" s="22"/>
      <c r="M18" s="22" t="s">
        <v>34</v>
      </c>
      <c r="N18" s="26"/>
      <c r="O18" s="21">
        <f t="shared" si="2"/>
        <v>0</v>
      </c>
      <c r="P18" s="21">
        <f t="shared" si="3"/>
        <v>0</v>
      </c>
      <c r="Q18" s="24"/>
      <c r="R18" s="22"/>
      <c r="S18" s="22" t="s">
        <v>34</v>
      </c>
      <c r="T18" s="26"/>
      <c r="U18" s="20">
        <f t="shared" si="4"/>
        <v>0</v>
      </c>
      <c r="V18" s="20">
        <f t="shared" si="5"/>
        <v>0</v>
      </c>
      <c r="W18" s="24"/>
      <c r="X18" s="22"/>
      <c r="Y18" s="22" t="s">
        <v>34</v>
      </c>
      <c r="Z18" s="26"/>
      <c r="AA18" s="20">
        <f t="shared" si="6"/>
        <v>0</v>
      </c>
      <c r="AB18" s="20">
        <f t="shared" si="7"/>
        <v>0</v>
      </c>
      <c r="AC18" s="24"/>
      <c r="AD18" s="22"/>
      <c r="AE18" s="22" t="s">
        <v>34</v>
      </c>
      <c r="AF18" s="26"/>
      <c r="AG18" s="20">
        <f t="shared" si="8"/>
        <v>0</v>
      </c>
      <c r="AH18" s="20">
        <f t="shared" si="9"/>
        <v>0</v>
      </c>
      <c r="AI18" s="24"/>
      <c r="AJ18" s="22"/>
      <c r="AK18" s="22" t="s">
        <v>34</v>
      </c>
      <c r="AL18" s="26"/>
      <c r="AM18" s="20">
        <f t="shared" si="10"/>
        <v>0</v>
      </c>
      <c r="AN18" s="20">
        <f t="shared" si="11"/>
        <v>0</v>
      </c>
      <c r="AO18" s="22"/>
      <c r="AP18" s="15">
        <f t="shared" si="12"/>
        <v>0</v>
      </c>
      <c r="AQ18" s="15" t="s">
        <v>34</v>
      </c>
      <c r="AR18" s="15">
        <f t="shared" si="13"/>
        <v>0</v>
      </c>
      <c r="AS18" s="15">
        <f t="shared" si="14"/>
        <v>0</v>
      </c>
      <c r="AT18" s="15">
        <f t="shared" si="15"/>
        <v>0</v>
      </c>
      <c r="AU18" s="15">
        <f t="shared" si="15"/>
        <v>0</v>
      </c>
      <c r="AV18" s="62"/>
    </row>
    <row r="19" spans="1:48" s="13" customFormat="1" ht="12.75" hidden="1">
      <c r="A19" s="14"/>
      <c r="B19" s="22"/>
      <c r="C19" s="22"/>
      <c r="D19" s="41"/>
      <c r="E19" s="24"/>
      <c r="F19" s="25"/>
      <c r="G19" s="22" t="s">
        <v>34</v>
      </c>
      <c r="H19" s="26"/>
      <c r="I19" s="27">
        <f t="shared" si="0"/>
        <v>0</v>
      </c>
      <c r="J19" s="20">
        <f t="shared" si="1"/>
        <v>0</v>
      </c>
      <c r="K19" s="24"/>
      <c r="L19" s="22"/>
      <c r="M19" s="22" t="s">
        <v>34</v>
      </c>
      <c r="N19" s="26"/>
      <c r="O19" s="21">
        <f t="shared" si="2"/>
        <v>0</v>
      </c>
      <c r="P19" s="21">
        <f t="shared" si="3"/>
        <v>0</v>
      </c>
      <c r="Q19" s="24"/>
      <c r="R19" s="22"/>
      <c r="S19" s="22" t="s">
        <v>34</v>
      </c>
      <c r="T19" s="26"/>
      <c r="U19" s="20">
        <f t="shared" si="4"/>
        <v>0</v>
      </c>
      <c r="V19" s="20">
        <f t="shared" si="5"/>
        <v>0</v>
      </c>
      <c r="W19" s="24"/>
      <c r="X19" s="22"/>
      <c r="Y19" s="22" t="s">
        <v>34</v>
      </c>
      <c r="Z19" s="26"/>
      <c r="AA19" s="20">
        <f t="shared" si="6"/>
        <v>0</v>
      </c>
      <c r="AB19" s="20">
        <f t="shared" si="7"/>
        <v>0</v>
      </c>
      <c r="AC19" s="24"/>
      <c r="AD19" s="22"/>
      <c r="AE19" s="22" t="s">
        <v>34</v>
      </c>
      <c r="AF19" s="26"/>
      <c r="AG19" s="20">
        <f t="shared" si="8"/>
        <v>0</v>
      </c>
      <c r="AH19" s="20">
        <f t="shared" si="9"/>
        <v>0</v>
      </c>
      <c r="AI19" s="24"/>
      <c r="AJ19" s="22"/>
      <c r="AK19" s="22" t="s">
        <v>34</v>
      </c>
      <c r="AL19" s="26"/>
      <c r="AM19" s="20">
        <f t="shared" si="10"/>
        <v>0</v>
      </c>
      <c r="AN19" s="20">
        <f t="shared" si="11"/>
        <v>0</v>
      </c>
      <c r="AO19" s="22"/>
      <c r="AP19" s="15">
        <f t="shared" si="12"/>
        <v>0</v>
      </c>
      <c r="AQ19" s="15" t="s">
        <v>34</v>
      </c>
      <c r="AR19" s="15">
        <f t="shared" si="13"/>
        <v>0</v>
      </c>
      <c r="AS19" s="15">
        <f t="shared" si="14"/>
        <v>0</v>
      </c>
      <c r="AT19" s="15">
        <f t="shared" si="15"/>
        <v>0</v>
      </c>
      <c r="AU19" s="15">
        <f t="shared" si="15"/>
        <v>0</v>
      </c>
      <c r="AV19" s="62"/>
    </row>
    <row r="20" spans="1:48" s="13" customFormat="1" ht="12.75" hidden="1">
      <c r="A20" s="14"/>
      <c r="B20" s="22"/>
      <c r="C20" s="22"/>
      <c r="D20" s="41"/>
      <c r="E20" s="24"/>
      <c r="F20" s="25"/>
      <c r="G20" s="22" t="s">
        <v>34</v>
      </c>
      <c r="H20" s="26"/>
      <c r="I20" s="27">
        <f t="shared" si="0"/>
        <v>0</v>
      </c>
      <c r="J20" s="20">
        <f t="shared" si="1"/>
        <v>0</v>
      </c>
      <c r="K20" s="24"/>
      <c r="L20" s="22"/>
      <c r="M20" s="22" t="s">
        <v>34</v>
      </c>
      <c r="N20" s="26"/>
      <c r="O20" s="21">
        <f t="shared" si="2"/>
        <v>0</v>
      </c>
      <c r="P20" s="21">
        <f t="shared" si="3"/>
        <v>0</v>
      </c>
      <c r="Q20" s="24"/>
      <c r="R20" s="22"/>
      <c r="S20" s="22" t="s">
        <v>34</v>
      </c>
      <c r="T20" s="26"/>
      <c r="U20" s="20">
        <f t="shared" si="4"/>
        <v>0</v>
      </c>
      <c r="V20" s="20">
        <f t="shared" si="5"/>
        <v>0</v>
      </c>
      <c r="W20" s="24"/>
      <c r="X20" s="22"/>
      <c r="Y20" s="22" t="s">
        <v>34</v>
      </c>
      <c r="Z20" s="26"/>
      <c r="AA20" s="20">
        <f t="shared" si="6"/>
        <v>0</v>
      </c>
      <c r="AB20" s="20">
        <f t="shared" si="7"/>
        <v>0</v>
      </c>
      <c r="AC20" s="24"/>
      <c r="AD20" s="22"/>
      <c r="AE20" s="22" t="s">
        <v>34</v>
      </c>
      <c r="AF20" s="26"/>
      <c r="AG20" s="20">
        <f t="shared" si="8"/>
        <v>0</v>
      </c>
      <c r="AH20" s="20">
        <f t="shared" si="9"/>
        <v>0</v>
      </c>
      <c r="AI20" s="24"/>
      <c r="AJ20" s="22"/>
      <c r="AK20" s="22" t="s">
        <v>34</v>
      </c>
      <c r="AL20" s="26"/>
      <c r="AM20" s="20">
        <f t="shared" si="10"/>
        <v>0</v>
      </c>
      <c r="AN20" s="20">
        <f t="shared" si="11"/>
        <v>0</v>
      </c>
      <c r="AO20" s="22"/>
      <c r="AP20" s="15">
        <f t="shared" si="12"/>
        <v>0</v>
      </c>
      <c r="AQ20" s="15" t="s">
        <v>34</v>
      </c>
      <c r="AR20" s="15">
        <f t="shared" si="13"/>
        <v>0</v>
      </c>
      <c r="AS20" s="15">
        <f t="shared" si="14"/>
        <v>0</v>
      </c>
      <c r="AT20" s="15">
        <f t="shared" si="15"/>
        <v>0</v>
      </c>
      <c r="AU20" s="15">
        <f t="shared" si="15"/>
        <v>0</v>
      </c>
      <c r="AV20" s="62"/>
    </row>
    <row r="21" spans="1:48" s="13" customFormat="1" ht="12.75" hidden="1">
      <c r="A21" s="14"/>
      <c r="B21" s="22"/>
      <c r="C21" s="22"/>
      <c r="D21" s="41"/>
      <c r="E21" s="24"/>
      <c r="F21" s="25"/>
      <c r="G21" s="22" t="s">
        <v>34</v>
      </c>
      <c r="H21" s="26"/>
      <c r="I21" s="27">
        <f t="shared" si="0"/>
        <v>0</v>
      </c>
      <c r="J21" s="20">
        <f t="shared" si="1"/>
        <v>0</v>
      </c>
      <c r="K21" s="24"/>
      <c r="L21" s="22"/>
      <c r="M21" s="22" t="s">
        <v>34</v>
      </c>
      <c r="N21" s="26"/>
      <c r="O21" s="21">
        <f t="shared" si="2"/>
        <v>0</v>
      </c>
      <c r="P21" s="21">
        <f t="shared" si="3"/>
        <v>0</v>
      </c>
      <c r="Q21" s="24"/>
      <c r="R21" s="22"/>
      <c r="S21" s="22" t="s">
        <v>34</v>
      </c>
      <c r="T21" s="26"/>
      <c r="U21" s="20">
        <f t="shared" si="4"/>
        <v>0</v>
      </c>
      <c r="V21" s="20">
        <f t="shared" si="5"/>
        <v>0</v>
      </c>
      <c r="W21" s="24"/>
      <c r="X21" s="22"/>
      <c r="Y21" s="22" t="s">
        <v>34</v>
      </c>
      <c r="Z21" s="26"/>
      <c r="AA21" s="20">
        <f t="shared" si="6"/>
        <v>0</v>
      </c>
      <c r="AB21" s="20">
        <f t="shared" si="7"/>
        <v>0</v>
      </c>
      <c r="AC21" s="24"/>
      <c r="AD21" s="22"/>
      <c r="AE21" s="22" t="s">
        <v>34</v>
      </c>
      <c r="AF21" s="26"/>
      <c r="AG21" s="20">
        <f t="shared" si="8"/>
        <v>0</v>
      </c>
      <c r="AH21" s="20">
        <f t="shared" si="9"/>
        <v>0</v>
      </c>
      <c r="AI21" s="24"/>
      <c r="AJ21" s="22"/>
      <c r="AK21" s="22" t="s">
        <v>34</v>
      </c>
      <c r="AL21" s="26"/>
      <c r="AM21" s="20">
        <f t="shared" si="10"/>
        <v>0</v>
      </c>
      <c r="AN21" s="20">
        <f t="shared" si="11"/>
        <v>0</v>
      </c>
      <c r="AO21" s="22"/>
      <c r="AP21" s="15">
        <f t="shared" si="12"/>
        <v>0</v>
      </c>
      <c r="AQ21" s="15" t="s">
        <v>34</v>
      </c>
      <c r="AR21" s="15">
        <f t="shared" si="13"/>
        <v>0</v>
      </c>
      <c r="AS21" s="15">
        <f t="shared" si="14"/>
        <v>0</v>
      </c>
      <c r="AT21" s="15">
        <f t="shared" si="15"/>
        <v>0</v>
      </c>
      <c r="AU21" s="15">
        <f t="shared" si="15"/>
        <v>0</v>
      </c>
      <c r="AV21" s="62"/>
    </row>
    <row r="22" spans="1:48" s="13" customFormat="1" ht="12.75" hidden="1">
      <c r="A22" s="14"/>
      <c r="B22" s="22"/>
      <c r="C22" s="22"/>
      <c r="D22" s="41"/>
      <c r="E22" s="24"/>
      <c r="F22" s="25"/>
      <c r="G22" s="22" t="s">
        <v>34</v>
      </c>
      <c r="H22" s="26"/>
      <c r="I22" s="27">
        <f t="shared" si="0"/>
        <v>0</v>
      </c>
      <c r="J22" s="20">
        <f t="shared" si="1"/>
        <v>0</v>
      </c>
      <c r="K22" s="24"/>
      <c r="L22" s="22"/>
      <c r="M22" s="22" t="s">
        <v>34</v>
      </c>
      <c r="N22" s="26"/>
      <c r="O22" s="21">
        <f t="shared" si="2"/>
        <v>0</v>
      </c>
      <c r="P22" s="21">
        <f t="shared" si="3"/>
        <v>0</v>
      </c>
      <c r="Q22" s="24"/>
      <c r="R22" s="22"/>
      <c r="S22" s="22" t="s">
        <v>34</v>
      </c>
      <c r="T22" s="26"/>
      <c r="U22" s="20">
        <f t="shared" si="4"/>
        <v>0</v>
      </c>
      <c r="V22" s="20">
        <f t="shared" si="5"/>
        <v>0</v>
      </c>
      <c r="W22" s="24"/>
      <c r="X22" s="22"/>
      <c r="Y22" s="22" t="s">
        <v>34</v>
      </c>
      <c r="Z22" s="26"/>
      <c r="AA22" s="20">
        <f t="shared" si="6"/>
        <v>0</v>
      </c>
      <c r="AB22" s="20">
        <f t="shared" si="7"/>
        <v>0</v>
      </c>
      <c r="AC22" s="24"/>
      <c r="AD22" s="22"/>
      <c r="AE22" s="22" t="s">
        <v>34</v>
      </c>
      <c r="AF22" s="26"/>
      <c r="AG22" s="20">
        <f t="shared" si="8"/>
        <v>0</v>
      </c>
      <c r="AH22" s="20">
        <f t="shared" si="9"/>
        <v>0</v>
      </c>
      <c r="AI22" s="24"/>
      <c r="AJ22" s="22"/>
      <c r="AK22" s="22" t="s">
        <v>34</v>
      </c>
      <c r="AL22" s="26"/>
      <c r="AM22" s="20">
        <f t="shared" si="10"/>
        <v>0</v>
      </c>
      <c r="AN22" s="20">
        <f t="shared" si="11"/>
        <v>0</v>
      </c>
      <c r="AO22" s="22"/>
      <c r="AP22" s="15">
        <f t="shared" si="12"/>
        <v>0</v>
      </c>
      <c r="AQ22" s="15" t="s">
        <v>34</v>
      </c>
      <c r="AR22" s="15">
        <f t="shared" si="13"/>
        <v>0</v>
      </c>
      <c r="AS22" s="15">
        <f t="shared" si="14"/>
        <v>0</v>
      </c>
      <c r="AT22" s="15">
        <f t="shared" si="15"/>
        <v>0</v>
      </c>
      <c r="AU22" s="15">
        <f t="shared" si="15"/>
        <v>0</v>
      </c>
      <c r="AV22" s="62"/>
    </row>
    <row r="23" spans="1:48" s="13" customFormat="1" ht="12.75" hidden="1">
      <c r="A23" s="14"/>
      <c r="B23" s="22"/>
      <c r="C23" s="22"/>
      <c r="D23" s="41"/>
      <c r="E23" s="24"/>
      <c r="F23" s="25"/>
      <c r="G23" s="22" t="s">
        <v>34</v>
      </c>
      <c r="H23" s="26"/>
      <c r="I23" s="27">
        <f t="shared" si="0"/>
        <v>0</v>
      </c>
      <c r="J23" s="20">
        <f t="shared" si="1"/>
        <v>0</v>
      </c>
      <c r="K23" s="24"/>
      <c r="L23" s="22"/>
      <c r="M23" s="22" t="s">
        <v>34</v>
      </c>
      <c r="N23" s="26"/>
      <c r="O23" s="21">
        <f t="shared" si="2"/>
        <v>0</v>
      </c>
      <c r="P23" s="21">
        <f t="shared" si="3"/>
        <v>0</v>
      </c>
      <c r="Q23" s="24"/>
      <c r="R23" s="22"/>
      <c r="S23" s="22" t="s">
        <v>34</v>
      </c>
      <c r="T23" s="26"/>
      <c r="U23" s="20">
        <f t="shared" si="4"/>
        <v>0</v>
      </c>
      <c r="V23" s="20">
        <f t="shared" si="5"/>
        <v>0</v>
      </c>
      <c r="W23" s="24"/>
      <c r="X23" s="22"/>
      <c r="Y23" s="22" t="s">
        <v>34</v>
      </c>
      <c r="Z23" s="26"/>
      <c r="AA23" s="20">
        <f t="shared" si="6"/>
        <v>0</v>
      </c>
      <c r="AB23" s="20">
        <f t="shared" si="7"/>
        <v>0</v>
      </c>
      <c r="AC23" s="24"/>
      <c r="AD23" s="22"/>
      <c r="AE23" s="22" t="s">
        <v>34</v>
      </c>
      <c r="AF23" s="26"/>
      <c r="AG23" s="20">
        <f t="shared" si="8"/>
        <v>0</v>
      </c>
      <c r="AH23" s="20">
        <f t="shared" si="9"/>
        <v>0</v>
      </c>
      <c r="AI23" s="24"/>
      <c r="AJ23" s="22"/>
      <c r="AK23" s="22" t="s">
        <v>34</v>
      </c>
      <c r="AL23" s="26"/>
      <c r="AM23" s="20">
        <f t="shared" si="10"/>
        <v>0</v>
      </c>
      <c r="AN23" s="20">
        <f t="shared" si="11"/>
        <v>0</v>
      </c>
      <c r="AO23" s="22"/>
      <c r="AP23" s="15">
        <f t="shared" si="12"/>
        <v>0</v>
      </c>
      <c r="AQ23" s="15" t="s">
        <v>34</v>
      </c>
      <c r="AR23" s="15">
        <f t="shared" si="13"/>
        <v>0</v>
      </c>
      <c r="AS23" s="15">
        <f t="shared" si="14"/>
        <v>0</v>
      </c>
      <c r="AT23" s="15">
        <f t="shared" si="15"/>
        <v>0</v>
      </c>
      <c r="AU23" s="15">
        <f t="shared" si="15"/>
        <v>0</v>
      </c>
      <c r="AV23" s="62"/>
    </row>
    <row r="24" spans="1:48" s="13" customFormat="1" ht="12.75" hidden="1">
      <c r="A24" s="14"/>
      <c r="B24" s="22"/>
      <c r="C24" s="22"/>
      <c r="D24" s="41"/>
      <c r="E24" s="24"/>
      <c r="F24" s="25"/>
      <c r="G24" s="22" t="s">
        <v>34</v>
      </c>
      <c r="H24" s="26"/>
      <c r="I24" s="27">
        <f t="shared" si="0"/>
        <v>0</v>
      </c>
      <c r="J24" s="20">
        <f t="shared" si="1"/>
        <v>0</v>
      </c>
      <c r="K24" s="24"/>
      <c r="L24" s="22"/>
      <c r="M24" s="22" t="s">
        <v>34</v>
      </c>
      <c r="N24" s="26"/>
      <c r="O24" s="21">
        <f t="shared" si="2"/>
        <v>0</v>
      </c>
      <c r="P24" s="21">
        <f t="shared" si="3"/>
        <v>0</v>
      </c>
      <c r="Q24" s="24"/>
      <c r="R24" s="22"/>
      <c r="S24" s="22" t="s">
        <v>34</v>
      </c>
      <c r="T24" s="26"/>
      <c r="U24" s="20">
        <f t="shared" si="4"/>
        <v>0</v>
      </c>
      <c r="V24" s="20">
        <f t="shared" si="5"/>
        <v>0</v>
      </c>
      <c r="W24" s="24"/>
      <c r="X24" s="22"/>
      <c r="Y24" s="22" t="s">
        <v>34</v>
      </c>
      <c r="Z24" s="26"/>
      <c r="AA24" s="20">
        <f t="shared" si="6"/>
        <v>0</v>
      </c>
      <c r="AB24" s="20">
        <f t="shared" si="7"/>
        <v>0</v>
      </c>
      <c r="AC24" s="24"/>
      <c r="AD24" s="22"/>
      <c r="AE24" s="22" t="s">
        <v>34</v>
      </c>
      <c r="AF24" s="26"/>
      <c r="AG24" s="20">
        <f t="shared" si="8"/>
        <v>0</v>
      </c>
      <c r="AH24" s="20">
        <f t="shared" si="9"/>
        <v>0</v>
      </c>
      <c r="AI24" s="24"/>
      <c r="AJ24" s="22"/>
      <c r="AK24" s="22" t="s">
        <v>34</v>
      </c>
      <c r="AL24" s="26"/>
      <c r="AM24" s="20">
        <f t="shared" si="10"/>
        <v>0</v>
      </c>
      <c r="AN24" s="20">
        <f t="shared" si="11"/>
        <v>0</v>
      </c>
      <c r="AO24" s="22"/>
      <c r="AP24" s="15">
        <f t="shared" si="12"/>
        <v>0</v>
      </c>
      <c r="AQ24" s="15" t="s">
        <v>34</v>
      </c>
      <c r="AR24" s="15">
        <f t="shared" si="13"/>
        <v>0</v>
      </c>
      <c r="AS24" s="15">
        <f t="shared" si="14"/>
        <v>0</v>
      </c>
      <c r="AT24" s="15">
        <f t="shared" si="15"/>
        <v>0</v>
      </c>
      <c r="AU24" s="15">
        <f t="shared" si="15"/>
        <v>0</v>
      </c>
      <c r="AV24" s="62"/>
    </row>
    <row r="25" spans="1:48" s="13" customFormat="1" ht="12.75" hidden="1">
      <c r="A25" s="14"/>
      <c r="B25" s="22"/>
      <c r="C25" s="22"/>
      <c r="D25" s="41"/>
      <c r="E25" s="24"/>
      <c r="F25" s="25"/>
      <c r="G25" s="22" t="s">
        <v>34</v>
      </c>
      <c r="H25" s="26"/>
      <c r="I25" s="27">
        <f t="shared" si="0"/>
        <v>0</v>
      </c>
      <c r="J25" s="20">
        <f t="shared" si="1"/>
        <v>0</v>
      </c>
      <c r="K25" s="24"/>
      <c r="L25" s="22"/>
      <c r="M25" s="22" t="s">
        <v>34</v>
      </c>
      <c r="N25" s="26"/>
      <c r="O25" s="21">
        <f t="shared" si="2"/>
        <v>0</v>
      </c>
      <c r="P25" s="21">
        <f t="shared" si="3"/>
        <v>0</v>
      </c>
      <c r="Q25" s="24"/>
      <c r="R25" s="22"/>
      <c r="S25" s="22" t="s">
        <v>34</v>
      </c>
      <c r="T25" s="26"/>
      <c r="U25" s="20">
        <f t="shared" si="4"/>
        <v>0</v>
      </c>
      <c r="V25" s="20">
        <f t="shared" si="5"/>
        <v>0</v>
      </c>
      <c r="W25" s="24"/>
      <c r="X25" s="22"/>
      <c r="Y25" s="22" t="s">
        <v>34</v>
      </c>
      <c r="Z25" s="26"/>
      <c r="AA25" s="20">
        <f t="shared" si="6"/>
        <v>0</v>
      </c>
      <c r="AB25" s="20">
        <f t="shared" si="7"/>
        <v>0</v>
      </c>
      <c r="AC25" s="24"/>
      <c r="AD25" s="22"/>
      <c r="AE25" s="22" t="s">
        <v>34</v>
      </c>
      <c r="AF25" s="26"/>
      <c r="AG25" s="20">
        <f t="shared" si="8"/>
        <v>0</v>
      </c>
      <c r="AH25" s="20">
        <f t="shared" si="9"/>
        <v>0</v>
      </c>
      <c r="AI25" s="24"/>
      <c r="AJ25" s="22"/>
      <c r="AK25" s="22" t="s">
        <v>34</v>
      </c>
      <c r="AL25" s="26"/>
      <c r="AM25" s="20">
        <f t="shared" si="10"/>
        <v>0</v>
      </c>
      <c r="AN25" s="20">
        <f t="shared" si="11"/>
        <v>0</v>
      </c>
      <c r="AO25" s="22"/>
      <c r="AP25" s="15">
        <f t="shared" si="12"/>
        <v>0</v>
      </c>
      <c r="AQ25" s="15" t="s">
        <v>34</v>
      </c>
      <c r="AR25" s="15">
        <f t="shared" si="13"/>
        <v>0</v>
      </c>
      <c r="AS25" s="15">
        <f t="shared" si="14"/>
        <v>0</v>
      </c>
      <c r="AT25" s="15">
        <f t="shared" si="15"/>
        <v>0</v>
      </c>
      <c r="AU25" s="15">
        <f t="shared" si="15"/>
        <v>0</v>
      </c>
      <c r="AV25" s="62"/>
    </row>
    <row r="26" spans="1:48" s="13" customFormat="1" ht="12.75" hidden="1">
      <c r="A26" s="14"/>
      <c r="B26" s="22"/>
      <c r="C26" s="22"/>
      <c r="D26" s="41"/>
      <c r="E26" s="29"/>
      <c r="F26" s="25"/>
      <c r="G26" s="22" t="s">
        <v>34</v>
      </c>
      <c r="H26" s="26"/>
      <c r="I26" s="27">
        <f t="shared" si="0"/>
        <v>0</v>
      </c>
      <c r="J26" s="20">
        <f t="shared" si="1"/>
        <v>0</v>
      </c>
      <c r="K26" s="29"/>
      <c r="L26" s="22"/>
      <c r="M26" s="22" t="s">
        <v>34</v>
      </c>
      <c r="N26" s="26"/>
      <c r="O26" s="21">
        <f t="shared" si="2"/>
        <v>0</v>
      </c>
      <c r="P26" s="21">
        <f t="shared" si="3"/>
        <v>0</v>
      </c>
      <c r="Q26" s="29"/>
      <c r="R26" s="22"/>
      <c r="S26" s="22" t="s">
        <v>34</v>
      </c>
      <c r="T26" s="26"/>
      <c r="U26" s="20">
        <v>0</v>
      </c>
      <c r="V26" s="20">
        <v>0</v>
      </c>
      <c r="W26" s="29"/>
      <c r="X26" s="22"/>
      <c r="Y26" s="22" t="s">
        <v>34</v>
      </c>
      <c r="Z26" s="26"/>
      <c r="AA26" s="20">
        <v>0</v>
      </c>
      <c r="AB26" s="20">
        <v>0</v>
      </c>
      <c r="AC26" s="29"/>
      <c r="AD26" s="22"/>
      <c r="AE26" s="22" t="s">
        <v>34</v>
      </c>
      <c r="AF26" s="26"/>
      <c r="AG26" s="20">
        <v>0</v>
      </c>
      <c r="AH26" s="20">
        <v>0</v>
      </c>
      <c r="AI26" s="29"/>
      <c r="AJ26" s="22"/>
      <c r="AK26" s="22" t="s">
        <v>34</v>
      </c>
      <c r="AL26" s="26"/>
      <c r="AM26" s="20">
        <v>0</v>
      </c>
      <c r="AN26" s="20">
        <v>0</v>
      </c>
      <c r="AO26" s="22"/>
      <c r="AP26" s="15">
        <v>0</v>
      </c>
      <c r="AQ26" s="15" t="s">
        <v>34</v>
      </c>
      <c r="AR26" s="15">
        <v>0</v>
      </c>
      <c r="AS26" s="15">
        <v>0</v>
      </c>
      <c r="AT26" s="15">
        <v>0</v>
      </c>
      <c r="AU26" s="15">
        <v>0</v>
      </c>
      <c r="AV26" s="62"/>
    </row>
    <row r="27" spans="1:48" s="13" customFormat="1" ht="12.75" hidden="1">
      <c r="A27" s="14"/>
      <c r="B27" s="22"/>
      <c r="C27" s="22"/>
      <c r="D27" s="41"/>
      <c r="E27" s="29"/>
      <c r="F27" s="25"/>
      <c r="G27" s="22" t="s">
        <v>34</v>
      </c>
      <c r="H27" s="26"/>
      <c r="I27" s="27">
        <f t="shared" si="0"/>
        <v>0</v>
      </c>
      <c r="J27" s="20">
        <f t="shared" si="1"/>
        <v>0</v>
      </c>
      <c r="K27" s="29"/>
      <c r="L27" s="22"/>
      <c r="M27" s="22" t="s">
        <v>34</v>
      </c>
      <c r="N27" s="26"/>
      <c r="O27" s="21">
        <f t="shared" si="2"/>
        <v>0</v>
      </c>
      <c r="P27" s="21">
        <f t="shared" si="3"/>
        <v>0</v>
      </c>
      <c r="Q27" s="29"/>
      <c r="R27" s="22"/>
      <c r="S27" s="22" t="s">
        <v>34</v>
      </c>
      <c r="T27" s="26"/>
      <c r="U27" s="20">
        <v>0</v>
      </c>
      <c r="V27" s="20">
        <v>0</v>
      </c>
      <c r="W27" s="29"/>
      <c r="X27" s="22"/>
      <c r="Y27" s="22" t="s">
        <v>34</v>
      </c>
      <c r="Z27" s="26"/>
      <c r="AA27" s="20">
        <v>0</v>
      </c>
      <c r="AB27" s="20">
        <v>0</v>
      </c>
      <c r="AC27" s="29"/>
      <c r="AD27" s="22"/>
      <c r="AE27" s="22" t="s">
        <v>34</v>
      </c>
      <c r="AF27" s="26"/>
      <c r="AG27" s="20">
        <v>0</v>
      </c>
      <c r="AH27" s="20">
        <v>0</v>
      </c>
      <c r="AI27" s="29"/>
      <c r="AJ27" s="22"/>
      <c r="AK27" s="22" t="s">
        <v>34</v>
      </c>
      <c r="AL27" s="26"/>
      <c r="AM27" s="20">
        <v>0</v>
      </c>
      <c r="AN27" s="20">
        <v>0</v>
      </c>
      <c r="AO27" s="22"/>
      <c r="AP27" s="15">
        <v>0</v>
      </c>
      <c r="AQ27" s="15" t="s">
        <v>34</v>
      </c>
      <c r="AR27" s="15">
        <v>0</v>
      </c>
      <c r="AS27" s="15">
        <v>0</v>
      </c>
      <c r="AT27" s="15">
        <v>0</v>
      </c>
      <c r="AU27" s="15">
        <v>0</v>
      </c>
      <c r="AV27" s="62"/>
    </row>
    <row r="28" spans="1:48" s="13" customFormat="1" ht="12.75" hidden="1">
      <c r="A28" s="14"/>
      <c r="B28" s="22"/>
      <c r="C28" s="22"/>
      <c r="D28" s="41"/>
      <c r="E28" s="24"/>
      <c r="F28" s="25"/>
      <c r="G28" s="22" t="s">
        <v>34</v>
      </c>
      <c r="H28" s="26"/>
      <c r="I28" s="27">
        <f t="shared" si="0"/>
        <v>0</v>
      </c>
      <c r="J28" s="20">
        <f t="shared" si="1"/>
        <v>0</v>
      </c>
      <c r="K28" s="24"/>
      <c r="L28" s="22"/>
      <c r="M28" s="22" t="s">
        <v>34</v>
      </c>
      <c r="N28" s="26"/>
      <c r="O28" s="21">
        <f t="shared" si="2"/>
        <v>0</v>
      </c>
      <c r="P28" s="21">
        <f t="shared" si="3"/>
        <v>0</v>
      </c>
      <c r="Q28" s="24"/>
      <c r="R28" s="22"/>
      <c r="S28" s="22" t="s">
        <v>34</v>
      </c>
      <c r="T28" s="26"/>
      <c r="U28" s="20">
        <f>IF(R28&lt;=T28,0,1)</f>
        <v>0</v>
      </c>
      <c r="V28" s="20">
        <f>IF(T28&lt;=R28,0,1)</f>
        <v>0</v>
      </c>
      <c r="W28" s="24"/>
      <c r="X28" s="22"/>
      <c r="Y28" s="22" t="s">
        <v>34</v>
      </c>
      <c r="Z28" s="26"/>
      <c r="AA28" s="20">
        <f>IF(X28&lt;=Z28,0,1)</f>
        <v>0</v>
      </c>
      <c r="AB28" s="20">
        <f>IF(Z28&lt;=X28,0,1)</f>
        <v>0</v>
      </c>
      <c r="AC28" s="24"/>
      <c r="AD28" s="22"/>
      <c r="AE28" s="22" t="s">
        <v>34</v>
      </c>
      <c r="AF28" s="26"/>
      <c r="AG28" s="20">
        <f>IF(AD28&lt;=AF28,0,1)</f>
        <v>0</v>
      </c>
      <c r="AH28" s="20">
        <f>IF(AF28&lt;=AD28,0,1)</f>
        <v>0</v>
      </c>
      <c r="AI28" s="24"/>
      <c r="AJ28" s="22"/>
      <c r="AK28" s="22" t="s">
        <v>34</v>
      </c>
      <c r="AL28" s="26"/>
      <c r="AM28" s="20">
        <f>IF(AJ28&lt;=AL28,0,1)</f>
        <v>0</v>
      </c>
      <c r="AN28" s="20">
        <f>IF(AL28&lt;=AJ28,0,1)</f>
        <v>0</v>
      </c>
      <c r="AO28" s="22"/>
      <c r="AP28" s="15">
        <f>F28+L28+R28+X28+AD28+AJ28</f>
        <v>0</v>
      </c>
      <c r="AQ28" s="15" t="s">
        <v>34</v>
      </c>
      <c r="AR28" s="15">
        <f>H28+N28+T28+Z28+AF28+AL28</f>
        <v>0</v>
      </c>
      <c r="AS28" s="15">
        <f>AP28-AR28</f>
        <v>0</v>
      </c>
      <c r="AT28" s="15">
        <f aca="true" t="shared" si="16" ref="AT28:AU32">I28+O28+U28+AA28+AG28+AM28</f>
        <v>0</v>
      </c>
      <c r="AU28" s="15">
        <f t="shared" si="16"/>
        <v>0</v>
      </c>
      <c r="AV28" s="62"/>
    </row>
    <row r="29" spans="1:48" s="13" customFormat="1" ht="12.75" hidden="1">
      <c r="A29" s="14"/>
      <c r="B29" s="22"/>
      <c r="C29" s="22"/>
      <c r="D29" s="41"/>
      <c r="E29" s="24"/>
      <c r="F29" s="25"/>
      <c r="G29" s="22" t="s">
        <v>34</v>
      </c>
      <c r="H29" s="26"/>
      <c r="I29" s="27">
        <f t="shared" si="0"/>
        <v>0</v>
      </c>
      <c r="J29" s="20">
        <f t="shared" si="1"/>
        <v>0</v>
      </c>
      <c r="K29" s="24"/>
      <c r="L29" s="22"/>
      <c r="M29" s="22" t="s">
        <v>34</v>
      </c>
      <c r="N29" s="26"/>
      <c r="O29" s="21">
        <f t="shared" si="2"/>
        <v>0</v>
      </c>
      <c r="P29" s="21">
        <f t="shared" si="3"/>
        <v>0</v>
      </c>
      <c r="Q29" s="24"/>
      <c r="R29" s="22"/>
      <c r="S29" s="22" t="s">
        <v>34</v>
      </c>
      <c r="T29" s="26"/>
      <c r="U29" s="20">
        <f>IF(R29&lt;=T29,0,1)</f>
        <v>0</v>
      </c>
      <c r="V29" s="20">
        <f>IF(T29&lt;=R29,0,1)</f>
        <v>0</v>
      </c>
      <c r="W29" s="24"/>
      <c r="X29" s="22"/>
      <c r="Y29" s="22" t="s">
        <v>34</v>
      </c>
      <c r="Z29" s="26"/>
      <c r="AA29" s="20">
        <f>IF(X29&lt;=Z29,0,1)</f>
        <v>0</v>
      </c>
      <c r="AB29" s="20">
        <f>IF(Z29&lt;=X29,0,1)</f>
        <v>0</v>
      </c>
      <c r="AC29" s="24"/>
      <c r="AD29" s="22"/>
      <c r="AE29" s="22" t="s">
        <v>34</v>
      </c>
      <c r="AF29" s="26"/>
      <c r="AG29" s="20">
        <f>IF(AD29&lt;=AF29,0,1)</f>
        <v>0</v>
      </c>
      <c r="AH29" s="20">
        <f>IF(AF29&lt;=AD29,0,1)</f>
        <v>0</v>
      </c>
      <c r="AI29" s="24"/>
      <c r="AJ29" s="22"/>
      <c r="AK29" s="22" t="s">
        <v>34</v>
      </c>
      <c r="AL29" s="26"/>
      <c r="AM29" s="20">
        <f>IF(AJ29&lt;=AL29,0,1)</f>
        <v>0</v>
      </c>
      <c r="AN29" s="20">
        <f>IF(AL29&lt;=AJ29,0,1)</f>
        <v>0</v>
      </c>
      <c r="AO29" s="22"/>
      <c r="AP29" s="15">
        <f>F29+L29+R29+X29+AD29+AJ29</f>
        <v>0</v>
      </c>
      <c r="AQ29" s="15" t="s">
        <v>34</v>
      </c>
      <c r="AR29" s="15">
        <f>H29+N29+T29+Z29+AF29+AL29</f>
        <v>0</v>
      </c>
      <c r="AS29" s="15">
        <f>AP29-AR29</f>
        <v>0</v>
      </c>
      <c r="AT29" s="15">
        <f t="shared" si="16"/>
        <v>0</v>
      </c>
      <c r="AU29" s="15">
        <f t="shared" si="16"/>
        <v>0</v>
      </c>
      <c r="AV29" s="62"/>
    </row>
    <row r="30" spans="1:48" s="13" customFormat="1" ht="12.75" hidden="1">
      <c r="A30" s="14"/>
      <c r="B30" s="22"/>
      <c r="C30" s="22"/>
      <c r="D30" s="41"/>
      <c r="E30" s="24"/>
      <c r="F30" s="25"/>
      <c r="G30" s="22" t="s">
        <v>34</v>
      </c>
      <c r="H30" s="26"/>
      <c r="I30" s="27">
        <f t="shared" si="0"/>
        <v>0</v>
      </c>
      <c r="J30" s="20">
        <f t="shared" si="1"/>
        <v>0</v>
      </c>
      <c r="K30" s="24"/>
      <c r="L30" s="22"/>
      <c r="M30" s="22" t="s">
        <v>34</v>
      </c>
      <c r="N30" s="26"/>
      <c r="O30" s="21">
        <f t="shared" si="2"/>
        <v>0</v>
      </c>
      <c r="P30" s="21">
        <f t="shared" si="3"/>
        <v>0</v>
      </c>
      <c r="Q30" s="24"/>
      <c r="R30" s="22"/>
      <c r="S30" s="22" t="s">
        <v>34</v>
      </c>
      <c r="T30" s="26"/>
      <c r="U30" s="20">
        <f>IF(R30&lt;=T30,0,1)</f>
        <v>0</v>
      </c>
      <c r="V30" s="20">
        <f>IF(T30&lt;=R30,0,1)</f>
        <v>0</v>
      </c>
      <c r="W30" s="24"/>
      <c r="X30" s="22"/>
      <c r="Y30" s="22" t="s">
        <v>34</v>
      </c>
      <c r="Z30" s="26"/>
      <c r="AA30" s="20">
        <f>IF(X30&lt;=Z30,0,1)</f>
        <v>0</v>
      </c>
      <c r="AB30" s="20">
        <f>IF(Z30&lt;=X30,0,1)</f>
        <v>0</v>
      </c>
      <c r="AC30" s="24"/>
      <c r="AD30" s="22"/>
      <c r="AE30" s="22" t="s">
        <v>34</v>
      </c>
      <c r="AF30" s="26"/>
      <c r="AG30" s="20">
        <f>IF(AD30&lt;=AF30,0,1)</f>
        <v>0</v>
      </c>
      <c r="AH30" s="20">
        <f>IF(AF30&lt;=AD30,0,1)</f>
        <v>0</v>
      </c>
      <c r="AI30" s="24"/>
      <c r="AJ30" s="22"/>
      <c r="AK30" s="22" t="s">
        <v>34</v>
      </c>
      <c r="AL30" s="26"/>
      <c r="AM30" s="20">
        <f>IF(AJ30&lt;=AL30,0,1)</f>
        <v>0</v>
      </c>
      <c r="AN30" s="20">
        <f>IF(AL30&lt;=AJ30,0,1)</f>
        <v>0</v>
      </c>
      <c r="AO30" s="22"/>
      <c r="AP30" s="15">
        <f>F30+L30+R30+X30+AD30+AJ30</f>
        <v>0</v>
      </c>
      <c r="AQ30" s="15" t="s">
        <v>34</v>
      </c>
      <c r="AR30" s="15">
        <f>H30+N30+T30+Z30+AF30+AL30</f>
        <v>0</v>
      </c>
      <c r="AS30" s="15">
        <f>AP30-AR30</f>
        <v>0</v>
      </c>
      <c r="AT30" s="15">
        <f t="shared" si="16"/>
        <v>0</v>
      </c>
      <c r="AU30" s="15">
        <f t="shared" si="16"/>
        <v>0</v>
      </c>
      <c r="AV30" s="62"/>
    </row>
    <row r="31" spans="1:48" s="13" customFormat="1" ht="12.75" hidden="1">
      <c r="A31" s="14"/>
      <c r="B31" s="22"/>
      <c r="C31" s="22"/>
      <c r="D31" s="41"/>
      <c r="E31" s="24"/>
      <c r="F31" s="25"/>
      <c r="G31" s="22" t="s">
        <v>34</v>
      </c>
      <c r="H31" s="26"/>
      <c r="I31" s="27">
        <f t="shared" si="0"/>
        <v>0</v>
      </c>
      <c r="J31" s="20">
        <f t="shared" si="1"/>
        <v>0</v>
      </c>
      <c r="K31" s="24"/>
      <c r="L31" s="22"/>
      <c r="M31" s="22" t="s">
        <v>34</v>
      </c>
      <c r="N31" s="26"/>
      <c r="O31" s="21">
        <f t="shared" si="2"/>
        <v>0</v>
      </c>
      <c r="P31" s="21">
        <f t="shared" si="3"/>
        <v>0</v>
      </c>
      <c r="Q31" s="24"/>
      <c r="R31" s="22"/>
      <c r="S31" s="22" t="s">
        <v>34</v>
      </c>
      <c r="T31" s="26"/>
      <c r="U31" s="20">
        <f>IF(R31&lt;=T31,0,1)</f>
        <v>0</v>
      </c>
      <c r="V31" s="20">
        <f>IF(T31&lt;=R31,0,1)</f>
        <v>0</v>
      </c>
      <c r="W31" s="24"/>
      <c r="X31" s="22"/>
      <c r="Y31" s="22" t="s">
        <v>34</v>
      </c>
      <c r="Z31" s="26"/>
      <c r="AA31" s="20">
        <f>IF(X31&lt;=Z31,0,1)</f>
        <v>0</v>
      </c>
      <c r="AB31" s="20">
        <f>IF(Z31&lt;=X31,0,1)</f>
        <v>0</v>
      </c>
      <c r="AC31" s="24"/>
      <c r="AD31" s="22"/>
      <c r="AE31" s="22" t="s">
        <v>34</v>
      </c>
      <c r="AF31" s="26"/>
      <c r="AG31" s="20">
        <f>IF(AD31&lt;=AF31,0,1)</f>
        <v>0</v>
      </c>
      <c r="AH31" s="20">
        <f>IF(AF31&lt;=AD31,0,1)</f>
        <v>0</v>
      </c>
      <c r="AI31" s="24"/>
      <c r="AJ31" s="22"/>
      <c r="AK31" s="22" t="s">
        <v>34</v>
      </c>
      <c r="AL31" s="26"/>
      <c r="AM31" s="20">
        <f>IF(AJ31&lt;=AL31,0,1)</f>
        <v>0</v>
      </c>
      <c r="AN31" s="20">
        <f>IF(AL31&lt;=AJ31,0,1)</f>
        <v>0</v>
      </c>
      <c r="AO31" s="22"/>
      <c r="AP31" s="15">
        <f>F31+L31+R31+X31+AD31+AJ31</f>
        <v>0</v>
      </c>
      <c r="AQ31" s="15" t="s">
        <v>34</v>
      </c>
      <c r="AR31" s="15">
        <f>H31+N31+T31+Z31+AF31+AL31</f>
        <v>0</v>
      </c>
      <c r="AS31" s="15">
        <f>AP31-AR31</f>
        <v>0</v>
      </c>
      <c r="AT31" s="15">
        <f t="shared" si="16"/>
        <v>0</v>
      </c>
      <c r="AU31" s="15">
        <f t="shared" si="16"/>
        <v>0</v>
      </c>
      <c r="AV31" s="62"/>
    </row>
    <row r="32" spans="1:48" s="13" customFormat="1" ht="13.5" thickBot="1">
      <c r="A32" s="30" t="s">
        <v>50</v>
      </c>
      <c r="B32" s="31"/>
      <c r="C32" s="31"/>
      <c r="D32" s="42"/>
      <c r="E32" s="33"/>
      <c r="F32" s="34"/>
      <c r="G32" s="31" t="s">
        <v>34</v>
      </c>
      <c r="H32" s="35"/>
      <c r="I32" s="27">
        <f t="shared" si="0"/>
        <v>0</v>
      </c>
      <c r="J32" s="37">
        <f t="shared" si="1"/>
        <v>0</v>
      </c>
      <c r="K32" s="33"/>
      <c r="L32" s="31"/>
      <c r="M32" s="31" t="s">
        <v>34</v>
      </c>
      <c r="N32" s="35"/>
      <c r="O32" s="37">
        <f t="shared" si="2"/>
        <v>0</v>
      </c>
      <c r="P32" s="37">
        <f t="shared" si="3"/>
        <v>0</v>
      </c>
      <c r="Q32" s="33"/>
      <c r="R32" s="31"/>
      <c r="S32" s="31" t="s">
        <v>34</v>
      </c>
      <c r="T32" s="35"/>
      <c r="U32" s="37">
        <f>IF(R32&lt;=T32,0,1)</f>
        <v>0</v>
      </c>
      <c r="V32" s="37">
        <f>IF(T32&lt;=R32,0,1)</f>
        <v>0</v>
      </c>
      <c r="W32" s="33"/>
      <c r="X32" s="31"/>
      <c r="Y32" s="31" t="s">
        <v>34</v>
      </c>
      <c r="Z32" s="35"/>
      <c r="AA32" s="37">
        <f>IF(X32&lt;=Z32,0,1)</f>
        <v>0</v>
      </c>
      <c r="AB32" s="37">
        <f>IF(Z32&lt;=X32,0,1)</f>
        <v>0</v>
      </c>
      <c r="AC32" s="33"/>
      <c r="AD32" s="31"/>
      <c r="AE32" s="31" t="s">
        <v>34</v>
      </c>
      <c r="AF32" s="35"/>
      <c r="AG32" s="37">
        <f>IF(AD32&lt;=AF32,0,1)</f>
        <v>0</v>
      </c>
      <c r="AH32" s="37">
        <f>IF(AF32&lt;=AD32,0,1)</f>
        <v>0</v>
      </c>
      <c r="AI32" s="33"/>
      <c r="AJ32" s="31"/>
      <c r="AK32" s="31" t="s">
        <v>34</v>
      </c>
      <c r="AL32" s="35"/>
      <c r="AM32" s="37">
        <f>IF(AJ32&lt;=AL32,0,1)</f>
        <v>0</v>
      </c>
      <c r="AN32" s="37">
        <f>IF(AL32&lt;=AJ32,0,1)</f>
        <v>0</v>
      </c>
      <c r="AO32" s="31"/>
      <c r="AP32" s="31">
        <f>F32+L32+R32+X32+AD32+AJ32</f>
        <v>0</v>
      </c>
      <c r="AQ32" s="31" t="s">
        <v>34</v>
      </c>
      <c r="AR32" s="31">
        <f>H32+N32+T32+Z32+AF32+AL32</f>
        <v>0</v>
      </c>
      <c r="AS32" s="31">
        <f>AP32-AR32</f>
        <v>0</v>
      </c>
      <c r="AT32" s="31">
        <f t="shared" si="16"/>
        <v>0</v>
      </c>
      <c r="AU32" s="31">
        <f t="shared" si="16"/>
        <v>0</v>
      </c>
      <c r="AV32" s="67"/>
    </row>
    <row r="36" spans="2:6" ht="12.75">
      <c r="B36" s="68" t="s">
        <v>228</v>
      </c>
      <c r="C36" s="45"/>
      <c r="D36" s="68" t="s">
        <v>55</v>
      </c>
      <c r="E36" s="45"/>
      <c r="F36" s="45"/>
    </row>
    <row r="37" spans="2:6" ht="12.75">
      <c r="B37" s="68" t="s">
        <v>229</v>
      </c>
      <c r="C37" s="45"/>
      <c r="D37" s="68" t="s">
        <v>89</v>
      </c>
      <c r="E37" s="45"/>
      <c r="F37" s="45"/>
    </row>
    <row r="38" spans="2:6" ht="12.75">
      <c r="B38" s="68" t="s">
        <v>230</v>
      </c>
      <c r="C38" s="45"/>
      <c r="D38" s="68" t="s">
        <v>232</v>
      </c>
      <c r="E38" s="45"/>
      <c r="F38" s="45"/>
    </row>
    <row r="39" spans="2:6" ht="12.75">
      <c r="B39" s="68" t="s">
        <v>231</v>
      </c>
      <c r="C39" s="45"/>
      <c r="D39" s="68" t="s">
        <v>233</v>
      </c>
      <c r="E39" s="45"/>
      <c r="F39" s="45"/>
    </row>
  </sheetData>
  <sheetProtection/>
  <mergeCells count="7">
    <mergeCell ref="AC4:AF4"/>
    <mergeCell ref="AI4:AL4"/>
    <mergeCell ref="AP4:AR4"/>
    <mergeCell ref="E4:H4"/>
    <mergeCell ref="K4:N4"/>
    <mergeCell ref="Q4:T4"/>
    <mergeCell ref="W4:Z4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&amp;LMagyar Tollaslabda Szövetség&amp;C&amp;"Arial CE,Félkövér"SZENIOR
Egyéni Tollaslabda Bajnokság
2007&amp;R2007. június 16.</oddHeader>
    <oddFooter>&amp;L
Makrai Béláné
versenytitkár&amp;C
Makrai Béla
versenybíróság elnöke&amp;R
Englert István
döntnök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25"/>
  <sheetViews>
    <sheetView zoomScalePageLayoutView="0" workbookViewId="0" topLeftCell="A1">
      <selection activeCell="B22" sqref="B22:E25"/>
    </sheetView>
  </sheetViews>
  <sheetFormatPr defaultColWidth="9.00390625" defaultRowHeight="12.75"/>
  <cols>
    <col min="2" max="2" width="27.625" style="0" customWidth="1"/>
    <col min="3" max="3" width="8.75390625" style="0" customWidth="1"/>
    <col min="4" max="4" width="8.125" style="0" customWidth="1"/>
    <col min="5" max="5" width="8.375" style="0" customWidth="1"/>
    <col min="6" max="6" width="8.875" style="0" customWidth="1"/>
  </cols>
  <sheetData>
    <row r="2" ht="12.75">
      <c r="B2" s="39" t="s">
        <v>234</v>
      </c>
    </row>
    <row r="3" ht="13.5" customHeight="1"/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0.25">
      <c r="A5" s="2"/>
      <c r="B5" s="7" t="s">
        <v>9</v>
      </c>
      <c r="C5" s="5" t="s">
        <v>0</v>
      </c>
      <c r="D5" s="5" t="s">
        <v>1</v>
      </c>
      <c r="E5" s="5" t="s">
        <v>2</v>
      </c>
      <c r="F5" s="5" t="s">
        <v>3</v>
      </c>
      <c r="G5" s="4" t="s">
        <v>4</v>
      </c>
      <c r="H5" s="4" t="s">
        <v>5</v>
      </c>
      <c r="I5" s="4" t="s">
        <v>6</v>
      </c>
      <c r="J5" s="6" t="s">
        <v>7</v>
      </c>
      <c r="K5" s="7" t="s">
        <v>8</v>
      </c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70" t="s">
        <v>0</v>
      </c>
      <c r="B7" s="1" t="s">
        <v>121</v>
      </c>
      <c r="C7" s="49"/>
      <c r="D7" s="50" t="s">
        <v>158</v>
      </c>
      <c r="E7" s="50" t="s">
        <v>236</v>
      </c>
      <c r="F7" s="50" t="s">
        <v>211</v>
      </c>
      <c r="G7" s="47"/>
      <c r="H7" s="1"/>
      <c r="I7" s="1"/>
      <c r="J7" s="1"/>
      <c r="K7" s="57"/>
    </row>
    <row r="8" spans="1:11" ht="12.75">
      <c r="A8" s="71"/>
      <c r="B8" t="s">
        <v>122</v>
      </c>
      <c r="C8" s="51"/>
      <c r="D8" s="52" t="s">
        <v>235</v>
      </c>
      <c r="E8" s="52" t="s">
        <v>170</v>
      </c>
      <c r="F8" s="52" t="s">
        <v>169</v>
      </c>
      <c r="G8" s="4">
        <v>0</v>
      </c>
      <c r="H8" s="2"/>
      <c r="I8" s="2"/>
      <c r="J8" s="2"/>
      <c r="K8" s="58" t="s">
        <v>190</v>
      </c>
    </row>
    <row r="9" spans="1:11" ht="12.75">
      <c r="A9" s="72"/>
      <c r="B9" s="43" t="s">
        <v>89</v>
      </c>
      <c r="C9" s="53"/>
      <c r="D9" s="54"/>
      <c r="E9" s="54"/>
      <c r="F9" s="54"/>
      <c r="G9" s="48"/>
      <c r="H9" s="3"/>
      <c r="I9" s="3"/>
      <c r="J9" s="3"/>
      <c r="K9" s="59"/>
    </row>
    <row r="10" spans="1:11" ht="12.75">
      <c r="A10" s="70" t="s">
        <v>1</v>
      </c>
      <c r="B10" s="1" t="s">
        <v>119</v>
      </c>
      <c r="C10" s="50" t="s">
        <v>157</v>
      </c>
      <c r="D10" s="49"/>
      <c r="E10" s="50" t="s">
        <v>238</v>
      </c>
      <c r="F10" s="50" t="s">
        <v>239</v>
      </c>
      <c r="G10" s="47"/>
      <c r="H10" s="1"/>
      <c r="I10" s="1"/>
      <c r="J10" s="1"/>
      <c r="K10" s="57"/>
    </row>
    <row r="11" spans="1:11" ht="12.75">
      <c r="A11" s="71"/>
      <c r="B11" s="2" t="s">
        <v>100</v>
      </c>
      <c r="C11" s="52" t="s">
        <v>237</v>
      </c>
      <c r="D11" s="51"/>
      <c r="E11" s="52" t="s">
        <v>236</v>
      </c>
      <c r="F11" s="52" t="s">
        <v>240</v>
      </c>
      <c r="G11" s="4">
        <v>2</v>
      </c>
      <c r="H11" s="2"/>
      <c r="I11" s="2"/>
      <c r="J11" s="2"/>
      <c r="K11" s="58" t="s">
        <v>190</v>
      </c>
    </row>
    <row r="12" spans="1:11" ht="12.75">
      <c r="A12" s="72"/>
      <c r="B12" s="38" t="s">
        <v>120</v>
      </c>
      <c r="C12" s="54"/>
      <c r="D12" s="53"/>
      <c r="E12" s="54"/>
      <c r="F12" s="54"/>
      <c r="G12" s="48"/>
      <c r="H12" s="3"/>
      <c r="I12" s="3"/>
      <c r="J12" s="3"/>
      <c r="K12" s="59"/>
    </row>
    <row r="13" spans="1:11" ht="12.75">
      <c r="A13" s="70" t="s">
        <v>2</v>
      </c>
      <c r="B13" s="1" t="s">
        <v>123</v>
      </c>
      <c r="C13" s="50" t="s">
        <v>241</v>
      </c>
      <c r="D13" s="50" t="s">
        <v>242</v>
      </c>
      <c r="E13" s="49"/>
      <c r="F13" s="50" t="s">
        <v>170</v>
      </c>
      <c r="G13" s="47"/>
      <c r="H13" s="1"/>
      <c r="I13" s="1"/>
      <c r="J13" s="1"/>
      <c r="K13" s="57"/>
    </row>
    <row r="14" spans="1:11" ht="12.75">
      <c r="A14" s="71"/>
      <c r="B14" s="2" t="s">
        <v>74</v>
      </c>
      <c r="C14" s="52" t="s">
        <v>168</v>
      </c>
      <c r="D14" s="52" t="s">
        <v>241</v>
      </c>
      <c r="E14" s="51"/>
      <c r="F14" s="52" t="s">
        <v>243</v>
      </c>
      <c r="G14" s="4">
        <v>4</v>
      </c>
      <c r="H14" s="2"/>
      <c r="I14" s="2"/>
      <c r="J14" s="2"/>
      <c r="K14" s="58" t="s">
        <v>187</v>
      </c>
    </row>
    <row r="15" spans="1:11" ht="12.75">
      <c r="A15" s="72"/>
      <c r="B15" s="38" t="s">
        <v>247</v>
      </c>
      <c r="C15" s="54"/>
      <c r="D15" s="54"/>
      <c r="E15" s="53"/>
      <c r="F15" s="54"/>
      <c r="G15" s="48"/>
      <c r="H15" s="3"/>
      <c r="I15" s="3"/>
      <c r="J15" s="3"/>
      <c r="K15" s="59"/>
    </row>
    <row r="16" spans="1:11" ht="12.75">
      <c r="A16" s="70" t="s">
        <v>3</v>
      </c>
      <c r="B16" s="1" t="s">
        <v>124</v>
      </c>
      <c r="C16" s="50" t="s">
        <v>212</v>
      </c>
      <c r="D16" s="50" t="s">
        <v>244</v>
      </c>
      <c r="E16" s="50" t="s">
        <v>168</v>
      </c>
      <c r="F16" s="49"/>
      <c r="G16" s="47"/>
      <c r="H16" s="1"/>
      <c r="I16" s="1"/>
      <c r="J16" s="1"/>
      <c r="K16" s="57"/>
    </row>
    <row r="17" spans="1:11" ht="12.75">
      <c r="A17" s="71"/>
      <c r="B17" s="2" t="s">
        <v>125</v>
      </c>
      <c r="C17" s="52" t="s">
        <v>167</v>
      </c>
      <c r="D17" s="52" t="s">
        <v>245</v>
      </c>
      <c r="E17" s="52" t="s">
        <v>246</v>
      </c>
      <c r="F17" s="51"/>
      <c r="G17" s="4">
        <v>6</v>
      </c>
      <c r="H17" s="2"/>
      <c r="I17" s="2"/>
      <c r="J17" s="2"/>
      <c r="K17" s="58" t="s">
        <v>186</v>
      </c>
    </row>
    <row r="18" spans="1:11" ht="12.75">
      <c r="A18" s="72"/>
      <c r="B18" s="38" t="s">
        <v>55</v>
      </c>
      <c r="C18" s="54"/>
      <c r="D18" s="54"/>
      <c r="E18" s="54"/>
      <c r="F18" s="53"/>
      <c r="G18" s="48"/>
      <c r="H18" s="3"/>
      <c r="I18" s="3"/>
      <c r="J18" s="3"/>
      <c r="K18" s="59"/>
    </row>
    <row r="22" spans="2:5" ht="12.75">
      <c r="B22" s="45" t="s">
        <v>248</v>
      </c>
      <c r="C22" s="45"/>
      <c r="D22" s="45"/>
      <c r="E22" s="65" t="s">
        <v>55</v>
      </c>
    </row>
    <row r="23" spans="2:5" ht="12.75">
      <c r="B23" s="45" t="s">
        <v>249</v>
      </c>
      <c r="C23" s="45"/>
      <c r="D23" s="45"/>
      <c r="E23" s="65" t="s">
        <v>247</v>
      </c>
    </row>
    <row r="24" spans="2:5" ht="12.75">
      <c r="B24" s="45" t="s">
        <v>250</v>
      </c>
      <c r="C24" s="45"/>
      <c r="D24" s="45"/>
      <c r="E24" s="65" t="s">
        <v>120</v>
      </c>
    </row>
    <row r="25" spans="2:5" ht="12.75">
      <c r="B25" s="45" t="s">
        <v>251</v>
      </c>
      <c r="C25" s="45"/>
      <c r="D25" s="45"/>
      <c r="E25" s="65" t="s">
        <v>89</v>
      </c>
    </row>
  </sheetData>
  <sheetProtection/>
  <mergeCells count="4">
    <mergeCell ref="A7:A9"/>
    <mergeCell ref="A10:A12"/>
    <mergeCell ref="A13:A15"/>
    <mergeCell ref="A16:A1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&amp;LMagyar Tollaslabda Szövetség&amp;C&amp;"Arial CE,Félkövér"SZENIOR
Egyéni Tollaslabda Bajnokság
2007&amp;R2007. június 16.</oddHeader>
    <oddFooter>&amp;L
Makrai Béláné
versenytitkár&amp;C
Makrai Béla
versenybíróság elnöke&amp;R
Englert István
döntnök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1">
      <selection activeCell="B22" sqref="B22:E23"/>
    </sheetView>
  </sheetViews>
  <sheetFormatPr defaultColWidth="9.00390625" defaultRowHeight="12.75"/>
  <cols>
    <col min="2" max="2" width="27.625" style="0" customWidth="1"/>
    <col min="3" max="3" width="8.75390625" style="0" customWidth="1"/>
    <col min="4" max="4" width="8.125" style="0" customWidth="1"/>
    <col min="5" max="5" width="8.375" style="0" customWidth="1"/>
    <col min="6" max="6" width="8.875" style="0" customWidth="1"/>
  </cols>
  <sheetData>
    <row r="2" ht="12.75">
      <c r="B2" s="39" t="s">
        <v>129</v>
      </c>
    </row>
    <row r="3" ht="13.5" customHeight="1"/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0.25">
      <c r="A5" s="2"/>
      <c r="B5" s="7" t="s">
        <v>9</v>
      </c>
      <c r="C5" s="5" t="s">
        <v>0</v>
      </c>
      <c r="D5" s="5" t="s">
        <v>1</v>
      </c>
      <c r="E5" s="5" t="s">
        <v>2</v>
      </c>
      <c r="F5" s="5" t="s">
        <v>3</v>
      </c>
      <c r="G5" s="4" t="s">
        <v>4</v>
      </c>
      <c r="H5" s="4" t="s">
        <v>5</v>
      </c>
      <c r="I5" s="4" t="s">
        <v>6</v>
      </c>
      <c r="J5" s="6" t="s">
        <v>7</v>
      </c>
      <c r="K5" s="7" t="s">
        <v>8</v>
      </c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70" t="s">
        <v>0</v>
      </c>
      <c r="B7" s="1" t="s">
        <v>85</v>
      </c>
      <c r="C7" s="49"/>
      <c r="D7" s="50" t="s">
        <v>168</v>
      </c>
      <c r="E7" s="50"/>
      <c r="F7" s="50"/>
      <c r="G7" s="1"/>
      <c r="H7" s="1"/>
      <c r="I7" s="1"/>
      <c r="J7" s="1"/>
      <c r="K7" s="57"/>
    </row>
    <row r="8" spans="1:11" ht="12.75">
      <c r="A8" s="71"/>
      <c r="B8" s="2" t="s">
        <v>74</v>
      </c>
      <c r="C8" s="51"/>
      <c r="D8" s="52" t="s">
        <v>161</v>
      </c>
      <c r="E8" s="52"/>
      <c r="F8" s="52"/>
      <c r="G8" s="2"/>
      <c r="H8" s="2"/>
      <c r="I8" s="2"/>
      <c r="J8" s="2"/>
      <c r="K8" s="58" t="s">
        <v>186</v>
      </c>
    </row>
    <row r="9" spans="1:11" ht="12.75">
      <c r="A9" s="72"/>
      <c r="B9" s="38" t="s">
        <v>253</v>
      </c>
      <c r="C9" s="53"/>
      <c r="D9" s="54" t="s">
        <v>159</v>
      </c>
      <c r="E9" s="54"/>
      <c r="F9" s="54"/>
      <c r="G9" s="3"/>
      <c r="H9" s="3"/>
      <c r="I9" s="3"/>
      <c r="J9" s="3"/>
      <c r="K9" s="59"/>
    </row>
    <row r="10" spans="1:11" ht="12.75">
      <c r="A10" s="70" t="s">
        <v>1</v>
      </c>
      <c r="B10" s="1" t="s">
        <v>86</v>
      </c>
      <c r="C10" s="50" t="s">
        <v>170</v>
      </c>
      <c r="D10" s="49"/>
      <c r="E10" s="50"/>
      <c r="F10" s="50"/>
      <c r="G10" s="1"/>
      <c r="H10" s="1"/>
      <c r="I10" s="1"/>
      <c r="J10" s="1"/>
      <c r="K10" s="57"/>
    </row>
    <row r="11" spans="1:11" ht="12.75">
      <c r="A11" s="71"/>
      <c r="B11" s="2" t="s">
        <v>75</v>
      </c>
      <c r="C11" s="52" t="s">
        <v>159</v>
      </c>
      <c r="D11" s="51"/>
      <c r="E11" s="52"/>
      <c r="F11" s="52"/>
      <c r="G11" s="2"/>
      <c r="H11" s="2"/>
      <c r="I11" s="2"/>
      <c r="J11" s="2"/>
      <c r="K11" s="58" t="s">
        <v>187</v>
      </c>
    </row>
    <row r="12" spans="1:11" ht="12.75">
      <c r="A12" s="72"/>
      <c r="B12" s="38" t="s">
        <v>76</v>
      </c>
      <c r="C12" s="54" t="s">
        <v>161</v>
      </c>
      <c r="D12" s="53"/>
      <c r="E12" s="54"/>
      <c r="F12" s="54"/>
      <c r="G12" s="3"/>
      <c r="H12" s="3"/>
      <c r="I12" s="3"/>
      <c r="J12" s="3"/>
      <c r="K12" s="59"/>
    </row>
    <row r="13" spans="1:11" ht="12.75">
      <c r="A13" s="70" t="s">
        <v>2</v>
      </c>
      <c r="C13" s="50"/>
      <c r="D13" s="50"/>
      <c r="E13" s="49"/>
      <c r="F13" s="50"/>
      <c r="G13" s="1"/>
      <c r="H13" s="1"/>
      <c r="I13" s="1"/>
      <c r="J13" s="1"/>
      <c r="K13" s="1"/>
    </row>
    <row r="14" spans="1:11" ht="12.75">
      <c r="A14" s="71"/>
      <c r="C14" s="52"/>
      <c r="D14" s="52"/>
      <c r="E14" s="51"/>
      <c r="F14" s="52"/>
      <c r="G14" s="2"/>
      <c r="H14" s="2"/>
      <c r="I14" s="2"/>
      <c r="J14" s="2"/>
      <c r="K14" s="2"/>
    </row>
    <row r="15" spans="1:11" ht="12.75">
      <c r="A15" s="72"/>
      <c r="C15" s="54"/>
      <c r="D15" s="54"/>
      <c r="E15" s="53"/>
      <c r="F15" s="54"/>
      <c r="G15" s="3"/>
      <c r="H15" s="3"/>
      <c r="I15" s="3"/>
      <c r="J15" s="3"/>
      <c r="K15" s="3"/>
    </row>
    <row r="16" spans="1:11" ht="12.75">
      <c r="A16" s="70" t="s">
        <v>3</v>
      </c>
      <c r="B16" s="1"/>
      <c r="C16" s="50"/>
      <c r="D16" s="50"/>
      <c r="E16" s="50"/>
      <c r="F16" s="49"/>
      <c r="G16" s="1"/>
      <c r="H16" s="1"/>
      <c r="I16" s="1"/>
      <c r="J16" s="1"/>
      <c r="K16" s="1"/>
    </row>
    <row r="17" spans="1:11" ht="12.75">
      <c r="A17" s="71"/>
      <c r="B17" s="2"/>
      <c r="C17" s="52"/>
      <c r="D17" s="52"/>
      <c r="E17" s="52"/>
      <c r="F17" s="51"/>
      <c r="G17" s="2"/>
      <c r="H17" s="2"/>
      <c r="I17" s="2"/>
      <c r="J17" s="2"/>
      <c r="K17" s="2"/>
    </row>
    <row r="18" spans="1:11" ht="12.75">
      <c r="A18" s="72"/>
      <c r="B18" s="38"/>
      <c r="C18" s="54"/>
      <c r="D18" s="54"/>
      <c r="E18" s="54"/>
      <c r="F18" s="53"/>
      <c r="G18" s="3"/>
      <c r="H18" s="3"/>
      <c r="I18" s="3"/>
      <c r="J18" s="3"/>
      <c r="K18" s="3"/>
    </row>
    <row r="22" spans="2:5" ht="12.75">
      <c r="B22" s="45" t="s">
        <v>252</v>
      </c>
      <c r="C22" s="45"/>
      <c r="D22" s="65" t="s">
        <v>253</v>
      </c>
      <c r="E22" s="45"/>
    </row>
    <row r="23" spans="2:5" ht="12.75">
      <c r="B23" s="45" t="s">
        <v>254</v>
      </c>
      <c r="C23" s="45"/>
      <c r="D23" s="65" t="s">
        <v>76</v>
      </c>
      <c r="E23" s="45"/>
    </row>
  </sheetData>
  <sheetProtection/>
  <mergeCells count="4">
    <mergeCell ref="A7:A9"/>
    <mergeCell ref="A10:A12"/>
    <mergeCell ref="A13:A15"/>
    <mergeCell ref="A16:A1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&amp;LMagyar Tollaslabda Szövetség&amp;C&amp;"Arial CE,Félkövér"SZENIOR
Egyéni Tollaslabda Bajnokság
2007&amp;R2007. június 16.</oddHeader>
    <oddFooter>&amp;L
Makrai Béláné
versenytitkár&amp;C
Makrai Béla
versenybíróság elnöke&amp;R
Englert István
döntnök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SCHAKO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Makrai Béla</dc:creator>
  <cp:keywords/>
  <dc:description/>
  <cp:lastModifiedBy>MKSZ</cp:lastModifiedBy>
  <cp:lastPrinted>2007-06-16T19:11:05Z</cp:lastPrinted>
  <dcterms:created xsi:type="dcterms:W3CDTF">2004-09-24T05:48:29Z</dcterms:created>
  <dcterms:modified xsi:type="dcterms:W3CDTF">2016-09-12T19:31:17Z</dcterms:modified>
  <cp:category/>
  <cp:version/>
  <cp:contentType/>
  <cp:contentStatus/>
</cp:coreProperties>
</file>